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ducation\Summer 2017\Finished\Excel Books\"/>
    </mc:Choice>
  </mc:AlternateContent>
  <bookViews>
    <workbookView xWindow="0" yWindow="0" windowWidth="19200" windowHeight="13380" xr2:uid="{00000000-000D-0000-FFFF-FFFF00000000}"/>
  </bookViews>
  <sheets>
    <sheet name="Sheet1" sheetId="1" r:id="rId1"/>
  </sheets>
  <calcPr calcId="171027"/>
  <fileRecoveryPr autoRecover="0"/>
</workbook>
</file>

<file path=xl/calcChain.xml><?xml version="1.0" encoding="utf-8"?>
<calcChain xmlns="http://schemas.openxmlformats.org/spreadsheetml/2006/main">
  <c r="C14" i="1" l="1"/>
  <c r="J25" i="1"/>
  <c r="G26" i="1" s="1"/>
  <c r="D13" i="1"/>
  <c r="E25" i="1"/>
  <c r="A26" i="1" s="1"/>
  <c r="B26" i="1" l="1"/>
  <c r="C17" i="1" s="1"/>
  <c r="C26" i="1"/>
  <c r="I26" i="1"/>
  <c r="H26" i="1" s="1"/>
  <c r="D26" i="1" l="1"/>
  <c r="E26" i="1" s="1"/>
  <c r="A27" i="1" s="1"/>
  <c r="B27" i="1" l="1"/>
  <c r="C27" i="1"/>
  <c r="D27" i="1" l="1"/>
  <c r="E27" i="1" s="1"/>
  <c r="A28" i="1" s="1"/>
  <c r="C28" i="1" l="1"/>
  <c r="B28" i="1" s="1"/>
  <c r="D28" i="1" l="1"/>
  <c r="E28" i="1" s="1"/>
  <c r="A29" i="1" s="1"/>
  <c r="C29" i="1" l="1"/>
  <c r="B29" i="1" l="1"/>
  <c r="D29" i="1" s="1"/>
  <c r="E29" i="1" s="1"/>
  <c r="A30" i="1" s="1"/>
  <c r="C30" i="1" l="1"/>
  <c r="B30" i="1" l="1"/>
  <c r="D30" i="1" s="1"/>
  <c r="E30" i="1" s="1"/>
  <c r="A31" i="1" s="1"/>
  <c r="J26" i="1"/>
  <c r="G27" i="1" s="1"/>
  <c r="C31" i="1" l="1"/>
  <c r="B31" i="1" s="1"/>
  <c r="I27" i="1"/>
  <c r="H27" i="1" s="1"/>
  <c r="J27" i="1" l="1"/>
  <c r="G28" i="1" s="1"/>
  <c r="I28" i="1" l="1"/>
  <c r="H28" i="1" s="1"/>
  <c r="J28" i="1" l="1"/>
  <c r="G29" i="1" s="1"/>
  <c r="I29" i="1" l="1"/>
  <c r="H29" i="1" s="1"/>
  <c r="J29" i="1" l="1"/>
  <c r="G30" i="1" s="1"/>
  <c r="I30" i="1" l="1"/>
  <c r="H30" i="1" s="1"/>
  <c r="J30" i="1" l="1"/>
  <c r="G31" i="1" s="1"/>
  <c r="I31" i="1" l="1"/>
  <c r="H31" i="1" s="1"/>
  <c r="J31" i="1" l="1"/>
  <c r="G32" i="1" s="1"/>
  <c r="I32" i="1" l="1"/>
  <c r="H32" i="1" s="1"/>
  <c r="J32" i="1" l="1"/>
  <c r="G33" i="1" s="1"/>
  <c r="I33" i="1" l="1"/>
  <c r="H33" i="1" s="1"/>
  <c r="J33" i="1" l="1"/>
  <c r="G34" i="1" s="1"/>
  <c r="I34" i="1" l="1"/>
  <c r="H34" i="1" s="1"/>
  <c r="J34" i="1" l="1"/>
  <c r="G35" i="1" s="1"/>
  <c r="I35" i="1" l="1"/>
  <c r="H35" i="1" s="1"/>
  <c r="J35" i="1" s="1"/>
  <c r="G36" i="1" s="1"/>
  <c r="I36" i="1" l="1"/>
  <c r="H36" i="1" s="1"/>
  <c r="J36" i="1" s="1"/>
  <c r="G37" i="1" s="1"/>
  <c r="I37" i="1" l="1"/>
  <c r="H37" i="1" s="1"/>
  <c r="J37" i="1" l="1"/>
  <c r="G38" i="1" s="1"/>
  <c r="I38" i="1" l="1"/>
  <c r="H38" i="1" s="1"/>
  <c r="J38" i="1" l="1"/>
  <c r="G39" i="1" s="1"/>
  <c r="I39" i="1" l="1"/>
  <c r="H39" i="1" s="1"/>
  <c r="J39" i="1" l="1"/>
  <c r="G40" i="1" s="1"/>
  <c r="I40" i="1" l="1"/>
  <c r="H40" i="1" s="1"/>
  <c r="J40" i="1" s="1"/>
  <c r="G41" i="1" s="1"/>
  <c r="I41" i="1" l="1"/>
  <c r="H41" i="1" s="1"/>
  <c r="J41" i="1" l="1"/>
  <c r="G42" i="1" s="1"/>
  <c r="I42" i="1" l="1"/>
  <c r="H42" i="1" l="1"/>
  <c r="J42" i="1" s="1"/>
  <c r="G43" i="1" s="1"/>
  <c r="I43" i="1" l="1"/>
  <c r="H43" i="1" s="1"/>
  <c r="J43" i="1" s="1"/>
  <c r="G44" i="1" s="1"/>
  <c r="I44" i="1" l="1"/>
  <c r="H44" i="1" l="1"/>
  <c r="J44" i="1" s="1"/>
  <c r="G45" i="1" s="1"/>
  <c r="I45" i="1" l="1"/>
  <c r="H45" i="1" s="1"/>
  <c r="J45" i="1" s="1"/>
  <c r="G46" i="1" s="1"/>
  <c r="I46" i="1" l="1"/>
  <c r="H46" i="1" s="1"/>
  <c r="J46" i="1" s="1"/>
  <c r="G47" i="1" s="1"/>
  <c r="I47" i="1" l="1"/>
  <c r="H47" i="1" s="1"/>
  <c r="J47" i="1" s="1"/>
  <c r="G48" i="1" s="1"/>
  <c r="I48" i="1" l="1"/>
  <c r="H48" i="1" s="1"/>
  <c r="J48" i="1" s="1"/>
  <c r="G49" i="1" s="1"/>
  <c r="I49" i="1" l="1"/>
  <c r="H49" i="1" s="1"/>
  <c r="J49" i="1" l="1"/>
  <c r="G50" i="1" s="1"/>
  <c r="I50" i="1" l="1"/>
  <c r="H50" i="1" s="1"/>
  <c r="J50" i="1" l="1"/>
  <c r="G51" i="1" s="1"/>
  <c r="I51" i="1" l="1"/>
  <c r="H51" i="1" s="1"/>
  <c r="J51" i="1" s="1"/>
  <c r="G52" i="1" s="1"/>
  <c r="I52" i="1" l="1"/>
  <c r="H52" i="1" s="1"/>
  <c r="J52" i="1" s="1"/>
  <c r="G53" i="1" s="1"/>
  <c r="I53" i="1" l="1"/>
  <c r="H53" i="1" s="1"/>
  <c r="J53" i="1" l="1"/>
  <c r="G54" i="1" s="1"/>
  <c r="I54" i="1" l="1"/>
  <c r="H54" i="1" s="1"/>
  <c r="J54" i="1" l="1"/>
  <c r="G55" i="1" s="1"/>
  <c r="I55" i="1" l="1"/>
  <c r="H55" i="1" s="1"/>
  <c r="J55" i="1" l="1"/>
  <c r="G56" i="1" s="1"/>
  <c r="I56" i="1" l="1"/>
  <c r="H56" i="1" s="1"/>
  <c r="J56" i="1" s="1"/>
  <c r="G57" i="1" s="1"/>
  <c r="I57" i="1" l="1"/>
  <c r="H57" i="1" s="1"/>
  <c r="J57" i="1" l="1"/>
  <c r="G58" i="1" s="1"/>
  <c r="I58" i="1" l="1"/>
  <c r="H58" i="1" s="1"/>
  <c r="J58" i="1" s="1"/>
  <c r="G59" i="1" s="1"/>
  <c r="I59" i="1" l="1"/>
  <c r="H59" i="1" s="1"/>
  <c r="J59" i="1" l="1"/>
  <c r="G60" i="1" s="1"/>
  <c r="I60" i="1" l="1"/>
  <c r="H60" i="1" s="1"/>
  <c r="J60" i="1" l="1"/>
  <c r="G61" i="1" s="1"/>
  <c r="I61" i="1" l="1"/>
  <c r="H61" i="1" s="1"/>
  <c r="J61" i="1" l="1"/>
  <c r="G62" i="1" s="1"/>
  <c r="I62" i="1" l="1"/>
  <c r="H62" i="1" s="1"/>
  <c r="J62" i="1" l="1"/>
  <c r="G63" i="1" s="1"/>
  <c r="I63" i="1" l="1"/>
  <c r="H63" i="1" s="1"/>
  <c r="J63" i="1" l="1"/>
  <c r="G64" i="1" s="1"/>
  <c r="I64" i="1" l="1"/>
  <c r="H64" i="1" s="1"/>
  <c r="J64" i="1" l="1"/>
  <c r="G65" i="1" s="1"/>
  <c r="I65" i="1" l="1"/>
  <c r="H65" i="1" l="1"/>
  <c r="J65" i="1" s="1"/>
  <c r="G66" i="1" s="1"/>
  <c r="I66" i="1" l="1"/>
  <c r="H66" i="1" s="1"/>
  <c r="J66" i="1" s="1"/>
  <c r="G67" i="1" s="1"/>
  <c r="I67" i="1" l="1"/>
  <c r="H67" i="1" l="1"/>
  <c r="J67" i="1" s="1"/>
  <c r="G68" i="1" s="1"/>
  <c r="I68" i="1" l="1"/>
  <c r="H68" i="1" s="1"/>
  <c r="J68" i="1" s="1"/>
  <c r="G69" i="1" s="1"/>
  <c r="I69" i="1" l="1"/>
  <c r="H69" i="1" s="1"/>
  <c r="J69" i="1" l="1"/>
  <c r="G70" i="1" s="1"/>
  <c r="I70" i="1" l="1"/>
  <c r="H70" i="1" s="1"/>
  <c r="J70" i="1" l="1"/>
  <c r="G71" i="1" s="1"/>
  <c r="I71" i="1" l="1"/>
  <c r="H71" i="1" s="1"/>
  <c r="J71" i="1" l="1"/>
  <c r="G72" i="1" s="1"/>
  <c r="I72" i="1" l="1"/>
  <c r="H72" i="1" s="1"/>
  <c r="J72" i="1" l="1"/>
  <c r="G73" i="1" s="1"/>
  <c r="I73" i="1" l="1"/>
  <c r="H73" i="1" s="1"/>
  <c r="J73" i="1" l="1"/>
  <c r="G74" i="1" s="1"/>
  <c r="I74" i="1" l="1"/>
  <c r="H74" i="1" s="1"/>
  <c r="J74" i="1" l="1"/>
  <c r="G75" i="1" s="1"/>
  <c r="I75" i="1" l="1"/>
  <c r="H75" i="1" s="1"/>
  <c r="J75" i="1" l="1"/>
  <c r="G76" i="1" s="1"/>
  <c r="I76" i="1" l="1"/>
  <c r="H76" i="1" s="1"/>
  <c r="J76" i="1" l="1"/>
  <c r="G77" i="1" s="1"/>
  <c r="I77" i="1" l="1"/>
  <c r="H77" i="1" s="1"/>
  <c r="J77" i="1" l="1"/>
  <c r="G78" i="1" s="1"/>
  <c r="I78" i="1" l="1"/>
  <c r="H78" i="1" s="1"/>
  <c r="J78" i="1" l="1"/>
  <c r="G79" i="1" s="1"/>
  <c r="I79" i="1" l="1"/>
  <c r="H79" i="1" s="1"/>
  <c r="J79" i="1" l="1"/>
  <c r="G80" i="1" s="1"/>
  <c r="I80" i="1" l="1"/>
  <c r="H80" i="1" s="1"/>
  <c r="J80" i="1" l="1"/>
  <c r="G81" i="1" s="1"/>
  <c r="I81" i="1" l="1"/>
  <c r="H81" i="1" s="1"/>
  <c r="J81" i="1" l="1"/>
  <c r="G82" i="1" s="1"/>
  <c r="I82" i="1" l="1"/>
  <c r="H82" i="1" s="1"/>
  <c r="J82" i="1" l="1"/>
  <c r="G83" i="1" s="1"/>
  <c r="I83" i="1" l="1"/>
  <c r="H83" i="1" s="1"/>
  <c r="J83" i="1" l="1"/>
  <c r="G84" i="1" s="1"/>
  <c r="I84" i="1" l="1"/>
  <c r="H84" i="1" s="1"/>
  <c r="J84" i="1" s="1"/>
  <c r="G85" i="1" s="1"/>
  <c r="I85" i="1" l="1"/>
  <c r="H85" i="1" s="1"/>
  <c r="J85" i="1" l="1"/>
  <c r="G86" i="1" s="1"/>
  <c r="I86" i="1" l="1"/>
  <c r="H86" i="1" l="1"/>
  <c r="J86" i="1" s="1"/>
  <c r="G87" i="1" s="1"/>
  <c r="I87" i="1" l="1"/>
  <c r="H87" i="1" l="1"/>
  <c r="J87" i="1" s="1"/>
  <c r="G88" i="1" s="1"/>
  <c r="I88" i="1" l="1"/>
  <c r="H88" i="1" s="1"/>
  <c r="J88" i="1" l="1"/>
  <c r="G89" i="1" s="1"/>
  <c r="I89" i="1" l="1"/>
  <c r="H89" i="1" l="1"/>
  <c r="J89" i="1" s="1"/>
  <c r="G90" i="1" s="1"/>
  <c r="I90" i="1" l="1"/>
  <c r="H90" i="1" s="1"/>
  <c r="J90" i="1" l="1"/>
  <c r="G91" i="1" s="1"/>
  <c r="I91" i="1" l="1"/>
  <c r="H91" i="1" s="1"/>
  <c r="J91" i="1" l="1"/>
  <c r="G92" i="1" s="1"/>
  <c r="I92" i="1" l="1"/>
  <c r="H92" i="1" l="1"/>
  <c r="J92" i="1" s="1"/>
  <c r="G93" i="1" s="1"/>
  <c r="I93" i="1" l="1"/>
  <c r="H93" i="1" l="1"/>
  <c r="J93" i="1" s="1"/>
  <c r="G94" i="1" s="1"/>
  <c r="I94" i="1" l="1"/>
  <c r="H94" i="1" l="1"/>
  <c r="J94" i="1" s="1"/>
  <c r="G95" i="1" s="1"/>
  <c r="I95" i="1" l="1"/>
  <c r="H95" i="1" l="1"/>
  <c r="J95" i="1" s="1"/>
  <c r="G96" i="1" s="1"/>
  <c r="I96" i="1" l="1"/>
  <c r="H96" i="1" l="1"/>
  <c r="J96" i="1" s="1"/>
  <c r="G97" i="1" s="1"/>
  <c r="I97" i="1" l="1"/>
  <c r="H97" i="1" l="1"/>
  <c r="J97" i="1" s="1"/>
  <c r="G98" i="1" s="1"/>
  <c r="I98" i="1" l="1"/>
  <c r="H98" i="1" l="1"/>
  <c r="J98" i="1" s="1"/>
  <c r="G99" i="1" s="1"/>
  <c r="I99" i="1" l="1"/>
  <c r="H99" i="1" l="1"/>
  <c r="J99" i="1" s="1"/>
  <c r="G100" i="1" s="1"/>
  <c r="I100" i="1" l="1"/>
  <c r="H100" i="1" l="1"/>
  <c r="J100" i="1" s="1"/>
  <c r="G101" i="1" s="1"/>
  <c r="I101" i="1" l="1"/>
  <c r="H101" i="1" l="1"/>
  <c r="J101" i="1" s="1"/>
  <c r="G102" i="1" s="1"/>
  <c r="I102" i="1" l="1"/>
  <c r="H102" i="1" l="1"/>
  <c r="J102" i="1" s="1"/>
  <c r="G103" i="1" s="1"/>
  <c r="I103" i="1" l="1"/>
  <c r="H103" i="1" l="1"/>
  <c r="J103" i="1" s="1"/>
  <c r="G104" i="1" s="1"/>
  <c r="I104" i="1" l="1"/>
  <c r="H104" i="1" l="1"/>
  <c r="J104" i="1" s="1"/>
  <c r="G105" i="1" s="1"/>
  <c r="I105" i="1" l="1"/>
  <c r="H105" i="1" l="1"/>
  <c r="J105" i="1" s="1"/>
  <c r="G106" i="1" s="1"/>
  <c r="I106" i="1" l="1"/>
  <c r="H106" i="1" l="1"/>
  <c r="J106" i="1" s="1"/>
  <c r="G107" i="1" s="1"/>
  <c r="I107" i="1" l="1"/>
  <c r="H107" i="1" l="1"/>
  <c r="J107" i="1" s="1"/>
  <c r="G108" i="1" s="1"/>
  <c r="I108" i="1" l="1"/>
  <c r="H108" i="1" l="1"/>
  <c r="J108" i="1" s="1"/>
  <c r="G109" i="1" s="1"/>
  <c r="I109" i="1" l="1"/>
  <c r="H109" i="1" l="1"/>
  <c r="J109" i="1" s="1"/>
  <c r="G110" i="1" s="1"/>
  <c r="I110" i="1" l="1"/>
  <c r="H110" i="1" l="1"/>
  <c r="J110" i="1" s="1"/>
  <c r="G111" i="1" s="1"/>
  <c r="I111" i="1" l="1"/>
  <c r="H111" i="1" l="1"/>
  <c r="J111" i="1" s="1"/>
  <c r="G112" i="1" s="1"/>
  <c r="I112" i="1" l="1"/>
  <c r="H112" i="1" l="1"/>
  <c r="J112" i="1" s="1"/>
  <c r="G113" i="1" s="1"/>
  <c r="I113" i="1" l="1"/>
  <c r="H113" i="1" l="1"/>
  <c r="J113" i="1" s="1"/>
  <c r="G114" i="1" s="1"/>
  <c r="I114" i="1" l="1"/>
  <c r="H114" i="1" l="1"/>
  <c r="J114" i="1" s="1"/>
  <c r="G115" i="1" s="1"/>
  <c r="I115" i="1" l="1"/>
  <c r="H115" i="1" l="1"/>
  <c r="J115" i="1" s="1"/>
  <c r="G116" i="1" s="1"/>
  <c r="I116" i="1" l="1"/>
  <c r="H116" i="1" l="1"/>
  <c r="J116" i="1" s="1"/>
  <c r="G117" i="1" s="1"/>
  <c r="I117" i="1" l="1"/>
  <c r="H117" i="1" l="1"/>
  <c r="J117" i="1" s="1"/>
  <c r="G118" i="1" s="1"/>
  <c r="I118" i="1" l="1"/>
  <c r="H118" i="1" l="1"/>
  <c r="J118" i="1" s="1"/>
  <c r="G119" i="1" s="1"/>
  <c r="I119" i="1" l="1"/>
  <c r="H119" i="1" l="1"/>
  <c r="J119" i="1" s="1"/>
  <c r="G120" i="1" s="1"/>
  <c r="I120" i="1" l="1"/>
  <c r="H120" i="1" l="1"/>
  <c r="J120" i="1" s="1"/>
  <c r="G121" i="1" s="1"/>
  <c r="I121" i="1" l="1"/>
  <c r="H121" i="1" l="1"/>
  <c r="J121" i="1" s="1"/>
  <c r="G122" i="1" s="1"/>
  <c r="I122" i="1" l="1"/>
  <c r="H122" i="1" l="1"/>
  <c r="J122" i="1" s="1"/>
  <c r="G123" i="1" s="1"/>
  <c r="I123" i="1" l="1"/>
  <c r="H123" i="1" l="1"/>
  <c r="J123" i="1" s="1"/>
  <c r="G124" i="1" s="1"/>
  <c r="I124" i="1" l="1"/>
  <c r="H124" i="1" l="1"/>
  <c r="J124" i="1" s="1"/>
  <c r="G125" i="1" s="1"/>
  <c r="I125" i="1" l="1"/>
  <c r="H125" i="1" l="1"/>
  <c r="J125" i="1" s="1"/>
  <c r="G126" i="1" s="1"/>
  <c r="I126" i="1" l="1"/>
  <c r="H126" i="1" l="1"/>
  <c r="J126" i="1" s="1"/>
  <c r="G127" i="1" s="1"/>
  <c r="I127" i="1" l="1"/>
  <c r="H127" i="1" l="1"/>
  <c r="J127" i="1" s="1"/>
  <c r="G128" i="1" s="1"/>
  <c r="I128" i="1" l="1"/>
  <c r="H128" i="1" l="1"/>
  <c r="J128" i="1" s="1"/>
  <c r="G129" i="1" s="1"/>
  <c r="I129" i="1" l="1"/>
  <c r="H129" i="1" l="1"/>
  <c r="J129" i="1" s="1"/>
  <c r="G130" i="1" s="1"/>
  <c r="I130" i="1" l="1"/>
  <c r="H130" i="1" l="1"/>
  <c r="J130" i="1" s="1"/>
  <c r="G131" i="1" s="1"/>
  <c r="I131" i="1" l="1"/>
  <c r="H131" i="1" l="1"/>
  <c r="J131" i="1" s="1"/>
  <c r="G132" i="1" s="1"/>
  <c r="I132" i="1" l="1"/>
  <c r="H132" i="1" l="1"/>
  <c r="J132" i="1" s="1"/>
  <c r="G133" i="1" s="1"/>
  <c r="I133" i="1" l="1"/>
  <c r="H133" i="1" l="1"/>
  <c r="J133" i="1" s="1"/>
  <c r="G134" i="1" s="1"/>
  <c r="I134" i="1" l="1"/>
  <c r="H134" i="1" l="1"/>
  <c r="J134" i="1" s="1"/>
  <c r="G135" i="1" s="1"/>
  <c r="I135" i="1" l="1"/>
  <c r="H135" i="1" l="1"/>
  <c r="J135" i="1" s="1"/>
  <c r="G136" i="1" s="1"/>
  <c r="I136" i="1" l="1"/>
  <c r="H136" i="1" l="1"/>
  <c r="J136" i="1" s="1"/>
  <c r="G137" i="1" s="1"/>
  <c r="I137" i="1" l="1"/>
  <c r="H137" i="1" l="1"/>
  <c r="J137" i="1" s="1"/>
  <c r="G138" i="1" s="1"/>
  <c r="I138" i="1" l="1"/>
  <c r="H138" i="1" l="1"/>
  <c r="J138" i="1" s="1"/>
  <c r="G139" i="1" s="1"/>
  <c r="I139" i="1" l="1"/>
  <c r="H139" i="1" l="1"/>
  <c r="J139" i="1" s="1"/>
  <c r="G140" i="1" s="1"/>
  <c r="I140" i="1" l="1"/>
  <c r="H140" i="1" l="1"/>
  <c r="J140" i="1" s="1"/>
  <c r="G141" i="1" s="1"/>
  <c r="I141" i="1" l="1"/>
  <c r="H141" i="1" l="1"/>
  <c r="J141" i="1" s="1"/>
  <c r="G142" i="1" s="1"/>
  <c r="I142" i="1" l="1"/>
  <c r="H142" i="1" l="1"/>
  <c r="J142" i="1" s="1"/>
  <c r="G143" i="1" s="1"/>
  <c r="I143" i="1" l="1"/>
  <c r="H143" i="1" l="1"/>
  <c r="J143" i="1" s="1"/>
  <c r="G144" i="1" s="1"/>
  <c r="I144" i="1" l="1"/>
  <c r="H144" i="1" l="1"/>
  <c r="J144" i="1" s="1"/>
  <c r="G145" i="1" s="1"/>
  <c r="I145" i="1" l="1"/>
  <c r="H145" i="1" s="1"/>
  <c r="J145" i="1" l="1"/>
  <c r="G146" i="1" s="1"/>
  <c r="I146" i="1" l="1"/>
  <c r="H146" i="1" l="1"/>
  <c r="J146" i="1" s="1"/>
  <c r="G147" i="1" s="1"/>
  <c r="I147" i="1" l="1"/>
  <c r="H147" i="1" l="1"/>
  <c r="J147" i="1" s="1"/>
  <c r="G148" i="1" s="1"/>
  <c r="I148" i="1" l="1"/>
  <c r="H148" i="1" l="1"/>
  <c r="J148" i="1" s="1"/>
  <c r="G149" i="1" s="1"/>
  <c r="I149" i="1" l="1"/>
  <c r="H149" i="1" l="1"/>
  <c r="J149" i="1" s="1"/>
  <c r="G150" i="1" s="1"/>
  <c r="I150" i="1" l="1"/>
  <c r="H150" i="1" s="1"/>
  <c r="J150" i="1" l="1"/>
  <c r="G151" i="1" s="1"/>
  <c r="I151" i="1" l="1"/>
  <c r="H151" i="1" s="1"/>
  <c r="J151" i="1" l="1"/>
  <c r="G152" i="1" s="1"/>
  <c r="I152" i="1" l="1"/>
  <c r="H152" i="1" l="1"/>
  <c r="J152" i="1" s="1"/>
  <c r="G153" i="1" s="1"/>
  <c r="I153" i="1" l="1"/>
  <c r="H153" i="1" l="1"/>
  <c r="J153" i="1" s="1"/>
  <c r="G154" i="1" s="1"/>
  <c r="I154" i="1" l="1"/>
  <c r="H154" i="1" l="1"/>
  <c r="J154" i="1" s="1"/>
  <c r="G155" i="1" s="1"/>
  <c r="I155" i="1" l="1"/>
  <c r="H155" i="1" s="1"/>
  <c r="J155" i="1" l="1"/>
  <c r="G156" i="1" s="1"/>
  <c r="I156" i="1" l="1"/>
  <c r="H156" i="1" l="1"/>
  <c r="J156" i="1" s="1"/>
  <c r="G157" i="1" s="1"/>
  <c r="I157" i="1" l="1"/>
  <c r="H157" i="1" l="1"/>
  <c r="J157" i="1" s="1"/>
  <c r="G158" i="1" s="1"/>
  <c r="I158" i="1" l="1"/>
  <c r="H158" i="1" l="1"/>
  <c r="J158" i="1" s="1"/>
  <c r="G159" i="1" s="1"/>
  <c r="I159" i="1" l="1"/>
  <c r="H159" i="1" l="1"/>
  <c r="J159" i="1" s="1"/>
  <c r="G160" i="1" s="1"/>
  <c r="I160" i="1" l="1"/>
  <c r="H160" i="1" l="1"/>
  <c r="J160" i="1" s="1"/>
  <c r="G161" i="1" s="1"/>
  <c r="I161" i="1" l="1"/>
  <c r="H161" i="1" l="1"/>
  <c r="J161" i="1" s="1"/>
  <c r="G162" i="1" s="1"/>
  <c r="I162" i="1" l="1"/>
  <c r="H162" i="1" l="1"/>
  <c r="J162" i="1" s="1"/>
  <c r="G163" i="1" s="1"/>
  <c r="I163" i="1" l="1"/>
  <c r="H163" i="1" l="1"/>
  <c r="J163" i="1" s="1"/>
  <c r="G164" i="1" s="1"/>
  <c r="I164" i="1" l="1"/>
  <c r="H164" i="1" l="1"/>
  <c r="J164" i="1" s="1"/>
  <c r="G165" i="1" s="1"/>
  <c r="I165" i="1" l="1"/>
  <c r="H165" i="1" l="1"/>
  <c r="J165" i="1" s="1"/>
  <c r="G166" i="1" s="1"/>
  <c r="I166" i="1" l="1"/>
  <c r="H166" i="1" l="1"/>
  <c r="J166" i="1" s="1"/>
  <c r="G167" i="1" s="1"/>
  <c r="I167" i="1" l="1"/>
  <c r="H167" i="1" l="1"/>
  <c r="J167" i="1" s="1"/>
  <c r="G168" i="1" s="1"/>
  <c r="I168" i="1" l="1"/>
  <c r="H168" i="1" l="1"/>
  <c r="J168" i="1" s="1"/>
  <c r="G169" i="1" s="1"/>
  <c r="I169" i="1" l="1"/>
  <c r="H169" i="1" l="1"/>
  <c r="J169" i="1" s="1"/>
  <c r="G170" i="1" s="1"/>
  <c r="I170" i="1" l="1"/>
  <c r="H170" i="1" l="1"/>
  <c r="J170" i="1" s="1"/>
  <c r="G171" i="1" s="1"/>
  <c r="I171" i="1" l="1"/>
  <c r="H171" i="1" l="1"/>
  <c r="J171" i="1" s="1"/>
  <c r="G172" i="1" s="1"/>
  <c r="I172" i="1" l="1"/>
  <c r="H172" i="1" l="1"/>
  <c r="J172" i="1" s="1"/>
  <c r="G173" i="1" s="1"/>
  <c r="I173" i="1" l="1"/>
  <c r="H173" i="1" l="1"/>
  <c r="J173" i="1" s="1"/>
  <c r="G174" i="1" s="1"/>
  <c r="I174" i="1" l="1"/>
  <c r="H174" i="1" l="1"/>
  <c r="J174" i="1" s="1"/>
  <c r="G175" i="1" s="1"/>
  <c r="I175" i="1" l="1"/>
  <c r="H175" i="1" l="1"/>
  <c r="J175" i="1" s="1"/>
  <c r="G176" i="1" s="1"/>
  <c r="I176" i="1" l="1"/>
  <c r="H176" i="1" l="1"/>
  <c r="J176" i="1" s="1"/>
  <c r="G177" i="1" s="1"/>
  <c r="I177" i="1" l="1"/>
  <c r="H177" i="1" l="1"/>
  <c r="J177" i="1" s="1"/>
  <c r="G178" i="1" s="1"/>
  <c r="I178" i="1" l="1"/>
  <c r="H178" i="1" l="1"/>
  <c r="J178" i="1" s="1"/>
  <c r="G179" i="1" s="1"/>
  <c r="I179" i="1" l="1"/>
  <c r="H179" i="1" l="1"/>
  <c r="J179" i="1" s="1"/>
  <c r="G180" i="1" s="1"/>
  <c r="I180" i="1" l="1"/>
  <c r="H180" i="1" l="1"/>
  <c r="J180" i="1" s="1"/>
  <c r="G181" i="1" s="1"/>
  <c r="I181" i="1" l="1"/>
  <c r="H181" i="1" l="1"/>
  <c r="J181" i="1" s="1"/>
  <c r="G182" i="1" s="1"/>
  <c r="I182" i="1" l="1"/>
  <c r="H182" i="1" l="1"/>
  <c r="J182" i="1" s="1"/>
  <c r="G183" i="1" s="1"/>
  <c r="I183" i="1" l="1"/>
  <c r="H183" i="1" l="1"/>
  <c r="J183" i="1" s="1"/>
  <c r="G184" i="1" s="1"/>
  <c r="I184" i="1" l="1"/>
  <c r="H184" i="1" l="1"/>
  <c r="J184" i="1" s="1"/>
  <c r="G185" i="1" s="1"/>
  <c r="I185" i="1" l="1"/>
  <c r="H185" i="1" l="1"/>
  <c r="J185" i="1" s="1"/>
  <c r="G186" i="1" s="1"/>
  <c r="I186" i="1" l="1"/>
  <c r="H186" i="1" l="1"/>
  <c r="J186" i="1" s="1"/>
  <c r="G187" i="1" s="1"/>
  <c r="I187" i="1" l="1"/>
  <c r="H187" i="1" l="1"/>
  <c r="J187" i="1" s="1"/>
  <c r="G188" i="1" s="1"/>
  <c r="I188" i="1" l="1"/>
  <c r="H188" i="1" l="1"/>
  <c r="J188" i="1" s="1"/>
  <c r="G189" i="1" s="1"/>
  <c r="I189" i="1" l="1"/>
  <c r="H189" i="1" l="1"/>
  <c r="J189" i="1" s="1"/>
  <c r="G190" i="1" s="1"/>
  <c r="I190" i="1" l="1"/>
  <c r="H190" i="1" l="1"/>
  <c r="J190" i="1" s="1"/>
  <c r="G191" i="1" s="1"/>
  <c r="I191" i="1" l="1"/>
  <c r="H191" i="1" l="1"/>
  <c r="J191" i="1" s="1"/>
  <c r="G192" i="1" s="1"/>
  <c r="I192" i="1" l="1"/>
  <c r="H192" i="1" l="1"/>
  <c r="J192" i="1" s="1"/>
  <c r="G193" i="1" s="1"/>
  <c r="I193" i="1" l="1"/>
  <c r="H193" i="1" l="1"/>
  <c r="J193" i="1" s="1"/>
  <c r="G194" i="1" s="1"/>
  <c r="I194" i="1" l="1"/>
  <c r="H194" i="1" l="1"/>
  <c r="J194" i="1" s="1"/>
  <c r="G195" i="1" s="1"/>
  <c r="I195" i="1" l="1"/>
  <c r="H195" i="1" l="1"/>
  <c r="J195" i="1" s="1"/>
  <c r="G196" i="1" s="1"/>
  <c r="I196" i="1" l="1"/>
  <c r="H196" i="1" l="1"/>
  <c r="J196" i="1" s="1"/>
  <c r="G197" i="1" s="1"/>
  <c r="I197" i="1" l="1"/>
  <c r="H197" i="1" l="1"/>
  <c r="J197" i="1" s="1"/>
  <c r="G198" i="1" s="1"/>
  <c r="I198" i="1" l="1"/>
  <c r="H198" i="1" l="1"/>
  <c r="J198" i="1" s="1"/>
  <c r="G199" i="1" s="1"/>
  <c r="I199" i="1" l="1"/>
  <c r="H199" i="1" l="1"/>
  <c r="J199" i="1" s="1"/>
  <c r="G200" i="1" s="1"/>
  <c r="I200" i="1" l="1"/>
  <c r="H200" i="1" l="1"/>
  <c r="J200" i="1" s="1"/>
  <c r="G201" i="1" s="1"/>
  <c r="I201" i="1" l="1"/>
  <c r="H201" i="1" l="1"/>
  <c r="J201" i="1" s="1"/>
  <c r="G202" i="1" s="1"/>
  <c r="I202" i="1" l="1"/>
  <c r="H202" i="1" l="1"/>
  <c r="J202" i="1" s="1"/>
  <c r="G203" i="1" s="1"/>
  <c r="I203" i="1" l="1"/>
  <c r="H203" i="1" l="1"/>
  <c r="J203" i="1" s="1"/>
  <c r="G204" i="1" s="1"/>
  <c r="I204" i="1" l="1"/>
  <c r="H204" i="1" l="1"/>
  <c r="J204" i="1" s="1"/>
  <c r="G205" i="1" s="1"/>
  <c r="I205" i="1" l="1"/>
  <c r="H205" i="1" s="1"/>
  <c r="J205" i="1" l="1"/>
  <c r="G206" i="1" s="1"/>
  <c r="I206" i="1" l="1"/>
  <c r="H206" i="1" l="1"/>
  <c r="J206" i="1" s="1"/>
  <c r="G207" i="1" s="1"/>
  <c r="I207" i="1" l="1"/>
  <c r="H207" i="1" l="1"/>
  <c r="J207" i="1" s="1"/>
  <c r="G208" i="1" s="1"/>
  <c r="I208" i="1" l="1"/>
  <c r="H208" i="1" l="1"/>
  <c r="J208" i="1" s="1"/>
  <c r="G209" i="1" s="1"/>
  <c r="I209" i="1" l="1"/>
  <c r="H209" i="1" l="1"/>
  <c r="J209" i="1" s="1"/>
  <c r="G210" i="1" s="1"/>
  <c r="I210" i="1" l="1"/>
  <c r="H210" i="1" l="1"/>
  <c r="J210" i="1" s="1"/>
  <c r="G211" i="1" s="1"/>
  <c r="I211" i="1" l="1"/>
  <c r="H211" i="1" l="1"/>
  <c r="J211" i="1" s="1"/>
  <c r="G212" i="1" s="1"/>
  <c r="I212" i="1" l="1"/>
  <c r="H212" i="1" l="1"/>
  <c r="J212" i="1" s="1"/>
  <c r="G213" i="1" s="1"/>
  <c r="I213" i="1" l="1"/>
  <c r="H213" i="1" l="1"/>
  <c r="J213" i="1" s="1"/>
  <c r="G214" i="1" s="1"/>
  <c r="I214" i="1" l="1"/>
  <c r="H214" i="1" l="1"/>
  <c r="J214" i="1" s="1"/>
  <c r="G215" i="1" s="1"/>
  <c r="I215" i="1" l="1"/>
  <c r="H215" i="1" l="1"/>
  <c r="J215" i="1" s="1"/>
  <c r="G216" i="1" s="1"/>
  <c r="I216" i="1" l="1"/>
  <c r="H216" i="1" s="1"/>
  <c r="J216" i="1" l="1"/>
  <c r="G217" i="1" s="1"/>
  <c r="I217" i="1" l="1"/>
  <c r="H217" i="1" l="1"/>
  <c r="J217" i="1" s="1"/>
  <c r="G218" i="1" s="1"/>
  <c r="I218" i="1" l="1"/>
  <c r="H218" i="1" l="1"/>
  <c r="J218" i="1" s="1"/>
  <c r="G219" i="1" s="1"/>
  <c r="I219" i="1" l="1"/>
  <c r="H219" i="1" l="1"/>
  <c r="J219" i="1" s="1"/>
  <c r="G220" i="1" s="1"/>
  <c r="I220" i="1" l="1"/>
  <c r="H220" i="1" l="1"/>
  <c r="J220" i="1" s="1"/>
  <c r="G221" i="1" s="1"/>
  <c r="I221" i="1" l="1"/>
  <c r="H221" i="1" l="1"/>
  <c r="J221" i="1" s="1"/>
  <c r="G222" i="1" s="1"/>
  <c r="I222" i="1" l="1"/>
  <c r="H222" i="1" l="1"/>
  <c r="J222" i="1" s="1"/>
  <c r="G223" i="1" s="1"/>
  <c r="I223" i="1" l="1"/>
  <c r="H223" i="1" l="1"/>
  <c r="J223" i="1" s="1"/>
  <c r="G224" i="1" s="1"/>
  <c r="I224" i="1" l="1"/>
  <c r="H224" i="1" l="1"/>
  <c r="J224" i="1" s="1"/>
  <c r="G225" i="1" s="1"/>
  <c r="I225" i="1" l="1"/>
  <c r="H225" i="1" l="1"/>
  <c r="J225" i="1" s="1"/>
  <c r="G226" i="1" s="1"/>
  <c r="I226" i="1" l="1"/>
  <c r="H226" i="1" l="1"/>
  <c r="J226" i="1" s="1"/>
  <c r="G227" i="1" s="1"/>
  <c r="I227" i="1" l="1"/>
  <c r="H227" i="1" l="1"/>
  <c r="J227" i="1" s="1"/>
  <c r="G228" i="1" s="1"/>
  <c r="I228" i="1" l="1"/>
  <c r="H228" i="1" l="1"/>
  <c r="J228" i="1" s="1"/>
  <c r="G229" i="1" s="1"/>
  <c r="I229" i="1" l="1"/>
  <c r="H229" i="1" s="1"/>
  <c r="J229" i="1" l="1"/>
  <c r="G230" i="1" s="1"/>
  <c r="I230" i="1" l="1"/>
  <c r="H230" i="1" l="1"/>
  <c r="J230" i="1" s="1"/>
  <c r="G231" i="1" s="1"/>
  <c r="I231" i="1" l="1"/>
  <c r="H231" i="1" l="1"/>
  <c r="J231" i="1" s="1"/>
  <c r="G232" i="1" s="1"/>
  <c r="I232" i="1" l="1"/>
  <c r="H232" i="1" l="1"/>
  <c r="J232" i="1" s="1"/>
  <c r="G233" i="1" s="1"/>
  <c r="I233" i="1" l="1"/>
  <c r="H233" i="1" l="1"/>
  <c r="J233" i="1" s="1"/>
  <c r="G234" i="1" s="1"/>
  <c r="I234" i="1" l="1"/>
  <c r="H234" i="1" l="1"/>
  <c r="J234" i="1" s="1"/>
  <c r="G235" i="1" s="1"/>
  <c r="I235" i="1" l="1"/>
  <c r="H235" i="1" s="1"/>
  <c r="J235" i="1" l="1"/>
  <c r="G236" i="1" s="1"/>
  <c r="I236" i="1" l="1"/>
  <c r="H236" i="1" l="1"/>
  <c r="J236" i="1" s="1"/>
  <c r="G237" i="1" s="1"/>
  <c r="I237" i="1" l="1"/>
  <c r="H237" i="1" l="1"/>
  <c r="J237" i="1" s="1"/>
  <c r="G238" i="1" s="1"/>
  <c r="I238" i="1" l="1"/>
  <c r="H238" i="1" l="1"/>
  <c r="J238" i="1" s="1"/>
  <c r="G239" i="1" s="1"/>
  <c r="I239" i="1" l="1"/>
  <c r="H239" i="1" l="1"/>
  <c r="J239" i="1" s="1"/>
  <c r="G240" i="1" s="1"/>
  <c r="I240" i="1" l="1"/>
  <c r="H240" i="1" l="1"/>
  <c r="J240" i="1" s="1"/>
  <c r="G241" i="1" s="1"/>
  <c r="I241" i="1" l="1"/>
  <c r="H241" i="1" s="1"/>
  <c r="J241" i="1" l="1"/>
  <c r="G242" i="1" s="1"/>
  <c r="I242" i="1" l="1"/>
  <c r="H242" i="1" l="1"/>
  <c r="J242" i="1" s="1"/>
  <c r="G243" i="1" s="1"/>
  <c r="I243" i="1" l="1"/>
  <c r="H243" i="1" l="1"/>
  <c r="J243" i="1" s="1"/>
  <c r="G244" i="1" s="1"/>
  <c r="I244" i="1" l="1"/>
  <c r="H244" i="1" l="1"/>
  <c r="J244" i="1" s="1"/>
  <c r="G245" i="1" s="1"/>
  <c r="I245" i="1" l="1"/>
  <c r="H245" i="1" s="1"/>
  <c r="J245" i="1" l="1"/>
  <c r="G246" i="1" s="1"/>
  <c r="I246" i="1" l="1"/>
  <c r="H246" i="1" l="1"/>
  <c r="J246" i="1" s="1"/>
  <c r="G247" i="1" s="1"/>
  <c r="I247" i="1" l="1"/>
  <c r="H247" i="1" l="1"/>
  <c r="J247" i="1" s="1"/>
  <c r="G248" i="1" s="1"/>
  <c r="I248" i="1" l="1"/>
  <c r="H248" i="1" l="1"/>
  <c r="J248" i="1" s="1"/>
  <c r="G249" i="1" s="1"/>
  <c r="I249" i="1" l="1"/>
  <c r="H249" i="1" l="1"/>
  <c r="J249" i="1" s="1"/>
  <c r="G250" i="1" s="1"/>
  <c r="I250" i="1" l="1"/>
  <c r="H250" i="1" s="1"/>
  <c r="J250" i="1" l="1"/>
  <c r="G251" i="1" s="1"/>
  <c r="I251" i="1" l="1"/>
  <c r="H251" i="1" l="1"/>
  <c r="J251" i="1" s="1"/>
  <c r="G252" i="1" s="1"/>
  <c r="I252" i="1" l="1"/>
  <c r="H252" i="1" l="1"/>
  <c r="J252" i="1" s="1"/>
  <c r="G253" i="1" s="1"/>
  <c r="I253" i="1" l="1"/>
  <c r="H253" i="1" l="1"/>
  <c r="J253" i="1" s="1"/>
  <c r="G254" i="1" s="1"/>
  <c r="I254" i="1" l="1"/>
  <c r="H254" i="1" l="1"/>
  <c r="J254" i="1" s="1"/>
  <c r="G255" i="1" s="1"/>
  <c r="I255" i="1" l="1"/>
  <c r="H255" i="1" l="1"/>
  <c r="J255" i="1" s="1"/>
  <c r="G256" i="1" s="1"/>
  <c r="I256" i="1" l="1"/>
  <c r="H256" i="1" l="1"/>
  <c r="J256" i="1" s="1"/>
  <c r="G257" i="1" s="1"/>
  <c r="I257" i="1" l="1"/>
  <c r="H257" i="1" s="1"/>
  <c r="J257" i="1" l="1"/>
  <c r="G258" i="1" s="1"/>
  <c r="I258" i="1" l="1"/>
  <c r="H258" i="1" l="1"/>
  <c r="J258" i="1" s="1"/>
  <c r="G259" i="1" s="1"/>
  <c r="I259" i="1" l="1"/>
  <c r="H259" i="1" l="1"/>
  <c r="J259" i="1" s="1"/>
  <c r="G260" i="1" s="1"/>
  <c r="I260" i="1" l="1"/>
  <c r="H260" i="1" l="1"/>
  <c r="J260" i="1" s="1"/>
  <c r="G261" i="1" s="1"/>
  <c r="I261" i="1" l="1"/>
  <c r="H261" i="1" l="1"/>
  <c r="J261" i="1" s="1"/>
  <c r="G262" i="1" s="1"/>
  <c r="I262" i="1" l="1"/>
  <c r="H262" i="1" l="1"/>
  <c r="J262" i="1" s="1"/>
  <c r="G263" i="1" s="1"/>
  <c r="I263" i="1" l="1"/>
  <c r="H263" i="1" l="1"/>
  <c r="J263" i="1" s="1"/>
  <c r="G264" i="1" s="1"/>
  <c r="I264" i="1" l="1"/>
  <c r="H264" i="1" s="1"/>
  <c r="J264" i="1" l="1"/>
  <c r="G265" i="1" s="1"/>
  <c r="I265" i="1" l="1"/>
  <c r="H265" i="1" l="1"/>
  <c r="J265" i="1" s="1"/>
  <c r="G266" i="1" s="1"/>
  <c r="I266" i="1" l="1"/>
  <c r="H266" i="1" s="1"/>
  <c r="J266" i="1" l="1"/>
  <c r="G267" i="1" s="1"/>
  <c r="I267" i="1" l="1"/>
  <c r="H267" i="1" l="1"/>
  <c r="J267" i="1" s="1"/>
  <c r="G268" i="1" s="1"/>
  <c r="I268" i="1" l="1"/>
  <c r="H268" i="1" s="1"/>
  <c r="J268" i="1" l="1"/>
  <c r="G269" i="1" s="1"/>
  <c r="I269" i="1" l="1"/>
  <c r="H269" i="1" s="1"/>
  <c r="J269" i="1" l="1"/>
  <c r="G270" i="1" s="1"/>
  <c r="I270" i="1" l="1"/>
  <c r="H270" i="1" l="1"/>
  <c r="J270" i="1" s="1"/>
  <c r="G271" i="1" s="1"/>
  <c r="I271" i="1" l="1"/>
  <c r="H271" i="1" l="1"/>
  <c r="J271" i="1" s="1"/>
  <c r="G272" i="1" s="1"/>
  <c r="I272" i="1" l="1"/>
  <c r="H272" i="1" l="1"/>
  <c r="J272" i="1" s="1"/>
  <c r="G273" i="1" s="1"/>
  <c r="I273" i="1" l="1"/>
  <c r="H273" i="1" s="1"/>
  <c r="J273" i="1" l="1"/>
  <c r="G274" i="1" s="1"/>
  <c r="I274" i="1" l="1"/>
  <c r="H274" i="1" l="1"/>
  <c r="J274" i="1" s="1"/>
  <c r="G275" i="1" s="1"/>
  <c r="I275" i="1" l="1"/>
  <c r="H275" i="1" l="1"/>
  <c r="J275" i="1" s="1"/>
  <c r="G276" i="1" s="1"/>
  <c r="I276" i="1" l="1"/>
  <c r="H276" i="1" l="1"/>
  <c r="J276" i="1" s="1"/>
  <c r="G277" i="1" s="1"/>
  <c r="I277" i="1" l="1"/>
  <c r="H277" i="1" l="1"/>
  <c r="J277" i="1" s="1"/>
  <c r="G278" i="1" s="1"/>
  <c r="I278" i="1" l="1"/>
  <c r="H278" i="1" l="1"/>
  <c r="J278" i="1" s="1"/>
  <c r="G279" i="1" s="1"/>
  <c r="I279" i="1" l="1"/>
  <c r="H279" i="1" l="1"/>
  <c r="J279" i="1" s="1"/>
  <c r="G280" i="1" s="1"/>
  <c r="I280" i="1" l="1"/>
  <c r="H280" i="1" l="1"/>
  <c r="J280" i="1" s="1"/>
  <c r="G281" i="1" s="1"/>
  <c r="I281" i="1" l="1"/>
  <c r="H281" i="1" l="1"/>
  <c r="J281" i="1" s="1"/>
  <c r="G282" i="1" s="1"/>
  <c r="I282" i="1" l="1"/>
  <c r="H282" i="1" l="1"/>
  <c r="J282" i="1" s="1"/>
  <c r="G283" i="1" s="1"/>
  <c r="I283" i="1" l="1"/>
  <c r="H283" i="1" s="1"/>
  <c r="J283" i="1" l="1"/>
  <c r="G284" i="1" s="1"/>
  <c r="I284" i="1" l="1"/>
  <c r="H284" i="1" l="1"/>
  <c r="J284" i="1" s="1"/>
  <c r="G285" i="1" s="1"/>
  <c r="I285" i="1" l="1"/>
  <c r="H285" i="1" l="1"/>
  <c r="J285" i="1" s="1"/>
  <c r="G286" i="1" s="1"/>
  <c r="I286" i="1" l="1"/>
  <c r="H286" i="1" l="1"/>
  <c r="J286" i="1" s="1"/>
  <c r="G287" i="1" s="1"/>
  <c r="I287" i="1" l="1"/>
  <c r="H287" i="1" l="1"/>
  <c r="J287" i="1" s="1"/>
  <c r="G288" i="1" s="1"/>
  <c r="I288" i="1" l="1"/>
  <c r="H288" i="1" l="1"/>
  <c r="J288" i="1" s="1"/>
  <c r="G289" i="1" s="1"/>
  <c r="I289" i="1" l="1"/>
  <c r="H289" i="1" l="1"/>
  <c r="J289" i="1" s="1"/>
  <c r="G290" i="1" s="1"/>
  <c r="I290" i="1" l="1"/>
  <c r="H290" i="1" s="1"/>
  <c r="J290" i="1" l="1"/>
  <c r="G291" i="1" s="1"/>
  <c r="I291" i="1" l="1"/>
  <c r="H291" i="1" l="1"/>
  <c r="J291" i="1" s="1"/>
  <c r="G292" i="1" s="1"/>
  <c r="I292" i="1" l="1"/>
  <c r="H292" i="1" l="1"/>
  <c r="J292" i="1" s="1"/>
  <c r="G293" i="1" s="1"/>
  <c r="I293" i="1" l="1"/>
  <c r="H293" i="1" l="1"/>
  <c r="J293" i="1" s="1"/>
  <c r="G294" i="1" s="1"/>
  <c r="I294" i="1" l="1"/>
  <c r="H294" i="1" l="1"/>
  <c r="J294" i="1" s="1"/>
  <c r="G295" i="1" s="1"/>
  <c r="I295" i="1" l="1"/>
  <c r="H295" i="1" l="1"/>
  <c r="J295" i="1" s="1"/>
  <c r="G296" i="1" s="1"/>
  <c r="I296" i="1" l="1"/>
  <c r="H296" i="1" l="1"/>
  <c r="J296" i="1" s="1"/>
  <c r="G297" i="1" s="1"/>
  <c r="I297" i="1" l="1"/>
  <c r="H297" i="1" l="1"/>
  <c r="J297" i="1" s="1"/>
  <c r="G298" i="1" s="1"/>
  <c r="I298" i="1" l="1"/>
  <c r="H298" i="1" l="1"/>
  <c r="J298" i="1" s="1"/>
  <c r="G299" i="1" s="1"/>
  <c r="I299" i="1" l="1"/>
  <c r="H299" i="1" l="1"/>
  <c r="J299" i="1" s="1"/>
  <c r="G300" i="1" s="1"/>
  <c r="I300" i="1" l="1"/>
  <c r="H300" i="1" l="1"/>
  <c r="J300" i="1" s="1"/>
  <c r="G301" i="1" s="1"/>
  <c r="I301" i="1" l="1"/>
  <c r="H301" i="1" l="1"/>
  <c r="J301" i="1" s="1"/>
  <c r="G302" i="1" s="1"/>
  <c r="I302" i="1" l="1"/>
  <c r="H302" i="1" l="1"/>
  <c r="J302" i="1" s="1"/>
  <c r="G303" i="1" s="1"/>
  <c r="I303" i="1" l="1"/>
  <c r="H303" i="1" l="1"/>
  <c r="J303" i="1" s="1"/>
  <c r="G304" i="1" s="1"/>
  <c r="I304" i="1" l="1"/>
  <c r="H304" i="1" l="1"/>
  <c r="J304" i="1" s="1"/>
  <c r="G305" i="1" s="1"/>
  <c r="I305" i="1" l="1"/>
  <c r="H305" i="1" l="1"/>
  <c r="J305" i="1" s="1"/>
  <c r="G306" i="1" s="1"/>
  <c r="I306" i="1" l="1"/>
  <c r="H306" i="1" l="1"/>
  <c r="J306" i="1" s="1"/>
  <c r="G307" i="1" s="1"/>
  <c r="I307" i="1" l="1"/>
  <c r="H307" i="1" l="1"/>
  <c r="J307" i="1" s="1"/>
  <c r="G308" i="1" s="1"/>
  <c r="I308" i="1" l="1"/>
  <c r="H308" i="1" l="1"/>
  <c r="J308" i="1" s="1"/>
  <c r="G309" i="1" s="1"/>
  <c r="I309" i="1" l="1"/>
  <c r="H309" i="1" l="1"/>
  <c r="J309" i="1" s="1"/>
  <c r="G310" i="1" s="1"/>
  <c r="I310" i="1" l="1"/>
  <c r="H310" i="1" l="1"/>
  <c r="J310" i="1" s="1"/>
  <c r="G311" i="1" s="1"/>
  <c r="I311" i="1" l="1"/>
  <c r="H311" i="1" l="1"/>
  <c r="J311" i="1" s="1"/>
  <c r="G312" i="1" s="1"/>
  <c r="I312" i="1" l="1"/>
  <c r="H312" i="1" l="1"/>
  <c r="J312" i="1" s="1"/>
  <c r="G313" i="1" s="1"/>
  <c r="I313" i="1" l="1"/>
  <c r="H313" i="1" l="1"/>
  <c r="J313" i="1" s="1"/>
  <c r="G314" i="1" s="1"/>
  <c r="I314" i="1" l="1"/>
  <c r="H314" i="1" l="1"/>
  <c r="J314" i="1" s="1"/>
  <c r="G315" i="1" s="1"/>
  <c r="I315" i="1" l="1"/>
  <c r="H315" i="1" l="1"/>
  <c r="J315" i="1" s="1"/>
  <c r="G316" i="1" s="1"/>
  <c r="I316" i="1" l="1"/>
  <c r="H316" i="1" l="1"/>
  <c r="J316" i="1" s="1"/>
  <c r="G317" i="1" s="1"/>
  <c r="I317" i="1" l="1"/>
  <c r="H317" i="1" l="1"/>
  <c r="J317" i="1" s="1"/>
  <c r="G318" i="1" s="1"/>
  <c r="I318" i="1" l="1"/>
  <c r="H318" i="1" l="1"/>
  <c r="J318" i="1" s="1"/>
  <c r="G319" i="1" s="1"/>
  <c r="I319" i="1" l="1"/>
  <c r="H319" i="1" l="1"/>
  <c r="J319" i="1" s="1"/>
  <c r="G320" i="1" s="1"/>
  <c r="I320" i="1" l="1"/>
  <c r="H320" i="1" l="1"/>
  <c r="J320" i="1" s="1"/>
  <c r="G321" i="1" s="1"/>
  <c r="I321" i="1" l="1"/>
  <c r="H321" i="1" l="1"/>
  <c r="J321" i="1" s="1"/>
  <c r="G322" i="1" s="1"/>
  <c r="I322" i="1" l="1"/>
  <c r="H322" i="1" l="1"/>
  <c r="J322" i="1" s="1"/>
  <c r="G323" i="1" s="1"/>
  <c r="I323" i="1" l="1"/>
  <c r="H323" i="1" l="1"/>
  <c r="J323" i="1" s="1"/>
  <c r="G324" i="1" s="1"/>
  <c r="I324" i="1" l="1"/>
  <c r="H324" i="1" l="1"/>
  <c r="J324" i="1" s="1"/>
  <c r="G325" i="1" s="1"/>
  <c r="I325" i="1" l="1"/>
  <c r="H325" i="1" l="1"/>
  <c r="J325" i="1" s="1"/>
  <c r="G326" i="1" s="1"/>
  <c r="I326" i="1" l="1"/>
  <c r="H326" i="1" l="1"/>
  <c r="J326" i="1" s="1"/>
  <c r="G327" i="1" s="1"/>
  <c r="I327" i="1" l="1"/>
  <c r="H327" i="1" l="1"/>
  <c r="J327" i="1" s="1"/>
  <c r="G328" i="1" s="1"/>
  <c r="I328" i="1" l="1"/>
  <c r="H328" i="1" l="1"/>
  <c r="J328" i="1" s="1"/>
  <c r="G329" i="1" s="1"/>
  <c r="I329" i="1" l="1"/>
  <c r="H329" i="1" l="1"/>
  <c r="J329" i="1" s="1"/>
  <c r="G330" i="1" s="1"/>
  <c r="I330" i="1" l="1"/>
  <c r="H330" i="1" l="1"/>
  <c r="J330" i="1" s="1"/>
  <c r="G331" i="1" s="1"/>
  <c r="I331" i="1" l="1"/>
  <c r="H331" i="1" l="1"/>
  <c r="J331" i="1" s="1"/>
  <c r="G332" i="1" s="1"/>
  <c r="I332" i="1" l="1"/>
  <c r="H332" i="1" l="1"/>
  <c r="J332" i="1" s="1"/>
  <c r="G333" i="1" s="1"/>
  <c r="I333" i="1" l="1"/>
  <c r="H333" i="1" l="1"/>
  <c r="J333" i="1" s="1"/>
  <c r="G334" i="1" s="1"/>
  <c r="I334" i="1" l="1"/>
  <c r="H334" i="1" l="1"/>
  <c r="J334" i="1" s="1"/>
  <c r="G335" i="1" s="1"/>
  <c r="I335" i="1" l="1"/>
  <c r="H335" i="1" l="1"/>
  <c r="J335" i="1" s="1"/>
  <c r="G336" i="1" s="1"/>
  <c r="I336" i="1" l="1"/>
  <c r="H336" i="1" l="1"/>
  <c r="J336" i="1" s="1"/>
  <c r="G337" i="1" s="1"/>
  <c r="I337" i="1" l="1"/>
  <c r="H337" i="1" l="1"/>
  <c r="J337" i="1" s="1"/>
  <c r="G338" i="1" s="1"/>
  <c r="I338" i="1" l="1"/>
  <c r="H338" i="1" l="1"/>
  <c r="J338" i="1" s="1"/>
  <c r="G339" i="1" s="1"/>
  <c r="I339" i="1" l="1"/>
  <c r="H339" i="1" l="1"/>
  <c r="J339" i="1" s="1"/>
  <c r="G340" i="1" s="1"/>
  <c r="I340" i="1" l="1"/>
  <c r="H340" i="1" l="1"/>
  <c r="J340" i="1" s="1"/>
  <c r="G341" i="1" s="1"/>
  <c r="I341" i="1" l="1"/>
  <c r="H341" i="1" l="1"/>
  <c r="J341" i="1" s="1"/>
  <c r="G342" i="1" s="1"/>
  <c r="I342" i="1" l="1"/>
  <c r="H342" i="1" l="1"/>
  <c r="J342" i="1" s="1"/>
  <c r="G343" i="1" s="1"/>
  <c r="I343" i="1" l="1"/>
  <c r="H343" i="1" l="1"/>
  <c r="J343" i="1" s="1"/>
  <c r="G344" i="1" s="1"/>
  <c r="I344" i="1" l="1"/>
  <c r="H344" i="1" l="1"/>
  <c r="J344" i="1" s="1"/>
  <c r="G345" i="1" s="1"/>
  <c r="I345" i="1" l="1"/>
  <c r="H345" i="1" l="1"/>
  <c r="J345" i="1" s="1"/>
  <c r="G346" i="1" s="1"/>
  <c r="I346" i="1" l="1"/>
  <c r="H346" i="1" l="1"/>
  <c r="J346" i="1" s="1"/>
  <c r="G347" i="1" s="1"/>
  <c r="I347" i="1" l="1"/>
  <c r="H347" i="1" l="1"/>
  <c r="J347" i="1" s="1"/>
  <c r="G348" i="1" s="1"/>
  <c r="I348" i="1" l="1"/>
  <c r="H348" i="1" l="1"/>
  <c r="J348" i="1" s="1"/>
  <c r="G349" i="1" s="1"/>
  <c r="I349" i="1" l="1"/>
  <c r="H349" i="1" l="1"/>
  <c r="J349" i="1" s="1"/>
  <c r="G350" i="1" s="1"/>
  <c r="I350" i="1" l="1"/>
  <c r="H350" i="1" l="1"/>
  <c r="J350" i="1" s="1"/>
  <c r="G351" i="1" s="1"/>
  <c r="I351" i="1" l="1"/>
  <c r="H351" i="1" l="1"/>
  <c r="J351" i="1" s="1"/>
  <c r="G352" i="1" s="1"/>
  <c r="I352" i="1" l="1"/>
  <c r="H352" i="1" l="1"/>
  <c r="J352" i="1" s="1"/>
  <c r="G353" i="1" s="1"/>
  <c r="I353" i="1" l="1"/>
  <c r="H353" i="1" l="1"/>
  <c r="J353" i="1" s="1"/>
  <c r="G354" i="1" s="1"/>
  <c r="I354" i="1" l="1"/>
  <c r="H354" i="1" l="1"/>
  <c r="J354" i="1" s="1"/>
  <c r="G355" i="1" s="1"/>
  <c r="I355" i="1" l="1"/>
  <c r="H355" i="1" l="1"/>
  <c r="J355" i="1" s="1"/>
  <c r="G356" i="1" s="1"/>
  <c r="I356" i="1" l="1"/>
  <c r="H356" i="1" l="1"/>
  <c r="J356" i="1" s="1"/>
  <c r="G357" i="1" s="1"/>
  <c r="I357" i="1" l="1"/>
  <c r="H357" i="1" l="1"/>
  <c r="J357" i="1" s="1"/>
  <c r="G358" i="1" s="1"/>
  <c r="I358" i="1" l="1"/>
  <c r="H358" i="1" l="1"/>
  <c r="J358" i="1" s="1"/>
  <c r="G359" i="1" s="1"/>
  <c r="I359" i="1" l="1"/>
  <c r="H359" i="1" l="1"/>
  <c r="J359" i="1" s="1"/>
  <c r="G360" i="1" s="1"/>
  <c r="I360" i="1" l="1"/>
  <c r="H360" i="1" l="1"/>
  <c r="J360" i="1" s="1"/>
  <c r="G361" i="1" s="1"/>
  <c r="I361" i="1" l="1"/>
  <c r="H361" i="1" l="1"/>
  <c r="J361" i="1" s="1"/>
  <c r="G362" i="1" s="1"/>
  <c r="I362" i="1" l="1"/>
  <c r="H362" i="1" l="1"/>
  <c r="J362" i="1" s="1"/>
  <c r="G363" i="1" s="1"/>
  <c r="I363" i="1" l="1"/>
  <c r="H363" i="1" l="1"/>
  <c r="J363" i="1" s="1"/>
  <c r="G364" i="1" s="1"/>
  <c r="I364" i="1" l="1"/>
  <c r="H364" i="1" l="1"/>
  <c r="J364" i="1" s="1"/>
  <c r="G365" i="1" s="1"/>
  <c r="I365" i="1" l="1"/>
  <c r="H365" i="1" l="1"/>
  <c r="J365" i="1" s="1"/>
  <c r="G366" i="1" s="1"/>
  <c r="I366" i="1" l="1"/>
  <c r="H366" i="1" l="1"/>
  <c r="J366" i="1" s="1"/>
  <c r="G367" i="1" s="1"/>
  <c r="I367" i="1" l="1"/>
  <c r="H367" i="1" l="1"/>
  <c r="J367" i="1" s="1"/>
  <c r="G368" i="1" s="1"/>
  <c r="I368" i="1" l="1"/>
  <c r="H368" i="1" l="1"/>
  <c r="J368" i="1" s="1"/>
  <c r="G369" i="1" s="1"/>
  <c r="I369" i="1" l="1"/>
  <c r="H369" i="1" l="1"/>
  <c r="J369" i="1" s="1"/>
  <c r="G370" i="1" s="1"/>
  <c r="I370" i="1" l="1"/>
  <c r="H370" i="1" l="1"/>
  <c r="J370" i="1" s="1"/>
  <c r="G371" i="1" s="1"/>
  <c r="I371" i="1" l="1"/>
  <c r="H371" i="1" l="1"/>
  <c r="J371" i="1" s="1"/>
  <c r="G372" i="1" s="1"/>
  <c r="I372" i="1" l="1"/>
  <c r="H372" i="1" l="1"/>
  <c r="J372" i="1" s="1"/>
  <c r="G373" i="1" s="1"/>
  <c r="I373" i="1" l="1"/>
  <c r="H373" i="1" l="1"/>
  <c r="J373" i="1" s="1"/>
  <c r="G374" i="1" s="1"/>
  <c r="I374" i="1" l="1"/>
  <c r="H374" i="1" l="1"/>
  <c r="J374" i="1" s="1"/>
  <c r="G375" i="1" s="1"/>
  <c r="I375" i="1" l="1"/>
  <c r="H375" i="1" s="1"/>
  <c r="J375" i="1" l="1"/>
  <c r="G376" i="1" s="1"/>
  <c r="I376" i="1" l="1"/>
  <c r="H376" i="1" l="1"/>
  <c r="J376" i="1" s="1"/>
  <c r="G377" i="1" s="1"/>
  <c r="I377" i="1" l="1"/>
  <c r="H377" i="1" l="1"/>
  <c r="J377" i="1" s="1"/>
  <c r="G378" i="1" s="1"/>
  <c r="I378" i="1" l="1"/>
  <c r="H378" i="1" l="1"/>
  <c r="J378" i="1" s="1"/>
  <c r="G379" i="1" s="1"/>
  <c r="I379" i="1" l="1"/>
  <c r="H379" i="1" l="1"/>
  <c r="J379" i="1" s="1"/>
  <c r="G380" i="1" s="1"/>
  <c r="I380" i="1" l="1"/>
  <c r="H380" i="1" l="1"/>
  <c r="J380" i="1" s="1"/>
  <c r="G381" i="1" s="1"/>
  <c r="I381" i="1" l="1"/>
  <c r="H381" i="1" l="1"/>
  <c r="J381" i="1" s="1"/>
  <c r="G382" i="1" s="1"/>
  <c r="I382" i="1" l="1"/>
  <c r="H382" i="1" l="1"/>
  <c r="J382" i="1" s="1"/>
  <c r="G383" i="1" s="1"/>
  <c r="I383" i="1" l="1"/>
  <c r="H383" i="1" l="1"/>
  <c r="J383" i="1" s="1"/>
  <c r="G384" i="1" s="1"/>
  <c r="I384" i="1" l="1"/>
  <c r="H384" i="1" l="1"/>
  <c r="J384" i="1" s="1"/>
  <c r="G385" i="1" s="1"/>
  <c r="I385" i="1" l="1"/>
  <c r="H385" i="1" l="1"/>
  <c r="J385" i="1" s="1"/>
  <c r="G386" i="1" s="1"/>
  <c r="I386" i="1" l="1"/>
  <c r="H386" i="1" l="1"/>
  <c r="J386" i="1" s="1"/>
  <c r="G387" i="1" s="1"/>
  <c r="I387" i="1" l="1"/>
  <c r="H387" i="1" l="1"/>
  <c r="J387" i="1" s="1"/>
  <c r="G388" i="1" s="1"/>
  <c r="I388" i="1" l="1"/>
  <c r="H388" i="1" l="1"/>
  <c r="J388" i="1" s="1"/>
  <c r="G389" i="1" s="1"/>
  <c r="I389" i="1" l="1"/>
  <c r="H389" i="1" l="1"/>
  <c r="J389" i="1" s="1"/>
  <c r="G390" i="1" s="1"/>
  <c r="I390" i="1" l="1"/>
  <c r="H390" i="1" l="1"/>
  <c r="J390" i="1" s="1"/>
  <c r="G391" i="1" s="1"/>
  <c r="I391" i="1" l="1"/>
  <c r="H391" i="1" l="1"/>
  <c r="J391" i="1" s="1"/>
  <c r="G392" i="1" s="1"/>
  <c r="I392" i="1" l="1"/>
  <c r="H392" i="1" l="1"/>
  <c r="J392" i="1" s="1"/>
  <c r="G393" i="1" s="1"/>
  <c r="I393" i="1" l="1"/>
  <c r="H393" i="1" l="1"/>
  <c r="J393" i="1" s="1"/>
  <c r="G394" i="1" s="1"/>
  <c r="I394" i="1" l="1"/>
  <c r="H394" i="1" l="1"/>
  <c r="J394" i="1" s="1"/>
  <c r="G395" i="1" s="1"/>
  <c r="I395" i="1" l="1"/>
  <c r="H395" i="1" l="1"/>
  <c r="J395" i="1" s="1"/>
  <c r="G396" i="1" s="1"/>
  <c r="I396" i="1" l="1"/>
  <c r="H396" i="1" l="1"/>
  <c r="J396" i="1" s="1"/>
  <c r="G397" i="1" s="1"/>
  <c r="I397" i="1" l="1"/>
  <c r="H397" i="1" l="1"/>
  <c r="J397" i="1" s="1"/>
  <c r="G398" i="1" s="1"/>
  <c r="I398" i="1" l="1"/>
  <c r="H398" i="1" l="1"/>
  <c r="J398" i="1" s="1"/>
  <c r="G399" i="1" s="1"/>
  <c r="I399" i="1" l="1"/>
  <c r="H399" i="1" l="1"/>
  <c r="J399" i="1" s="1"/>
  <c r="G400" i="1" s="1"/>
  <c r="I400" i="1" l="1"/>
  <c r="H400" i="1" l="1"/>
  <c r="J400" i="1" s="1"/>
  <c r="G401" i="1" s="1"/>
  <c r="I401" i="1" l="1"/>
  <c r="H401" i="1" l="1"/>
  <c r="J401" i="1" s="1"/>
  <c r="G402" i="1" s="1"/>
  <c r="I402" i="1" l="1"/>
  <c r="H402" i="1" l="1"/>
  <c r="J402" i="1" s="1"/>
  <c r="G403" i="1" s="1"/>
  <c r="I403" i="1" l="1"/>
  <c r="H403" i="1" l="1"/>
  <c r="J403" i="1" s="1"/>
  <c r="G404" i="1" s="1"/>
  <c r="I404" i="1" l="1"/>
  <c r="H404" i="1" l="1"/>
  <c r="J404" i="1" s="1"/>
  <c r="G405" i="1" s="1"/>
  <c r="I405" i="1" l="1"/>
  <c r="H405" i="1" l="1"/>
  <c r="J405" i="1" s="1"/>
  <c r="G406" i="1" s="1"/>
  <c r="I406" i="1" l="1"/>
  <c r="H406" i="1" l="1"/>
  <c r="J406" i="1" s="1"/>
  <c r="G407" i="1" s="1"/>
  <c r="I407" i="1" l="1"/>
  <c r="H407" i="1" l="1"/>
  <c r="J407" i="1" s="1"/>
  <c r="G408" i="1" s="1"/>
  <c r="I408" i="1" l="1"/>
  <c r="H408" i="1" l="1"/>
  <c r="J408" i="1" s="1"/>
  <c r="G409" i="1" s="1"/>
  <c r="I409" i="1" l="1"/>
  <c r="H409" i="1" l="1"/>
  <c r="J409" i="1" s="1"/>
  <c r="G410" i="1" s="1"/>
  <c r="I410" i="1" l="1"/>
  <c r="H410" i="1" l="1"/>
  <c r="J410" i="1" s="1"/>
  <c r="G411" i="1" s="1"/>
  <c r="I411" i="1" l="1"/>
  <c r="H411" i="1" l="1"/>
  <c r="J411" i="1" s="1"/>
  <c r="G412" i="1" s="1"/>
  <c r="I412" i="1" l="1"/>
  <c r="H412" i="1" s="1"/>
  <c r="J412" i="1" l="1"/>
  <c r="G413" i="1" s="1"/>
  <c r="I413" i="1" l="1"/>
  <c r="H413" i="1" l="1"/>
  <c r="J413" i="1" s="1"/>
  <c r="G414" i="1" s="1"/>
  <c r="I414" i="1" l="1"/>
  <c r="H414" i="1" l="1"/>
  <c r="J414" i="1" s="1"/>
  <c r="G415" i="1" s="1"/>
  <c r="I415" i="1" l="1"/>
  <c r="H415" i="1" l="1"/>
  <c r="J415" i="1" s="1"/>
  <c r="G416" i="1" s="1"/>
  <c r="I416" i="1" l="1"/>
  <c r="H416" i="1" l="1"/>
  <c r="J416" i="1" s="1"/>
  <c r="G417" i="1" s="1"/>
  <c r="I417" i="1" l="1"/>
  <c r="H417" i="1" l="1"/>
  <c r="J417" i="1" s="1"/>
  <c r="G418" i="1" s="1"/>
  <c r="I418" i="1" l="1"/>
  <c r="H418" i="1" l="1"/>
  <c r="J418" i="1" s="1"/>
  <c r="G419" i="1" s="1"/>
  <c r="I419" i="1" l="1"/>
  <c r="H419" i="1" l="1"/>
  <c r="J419" i="1" s="1"/>
  <c r="G420" i="1" s="1"/>
  <c r="I420" i="1" l="1"/>
  <c r="H420" i="1" l="1"/>
  <c r="J420" i="1" s="1"/>
  <c r="G421" i="1" s="1"/>
  <c r="I421" i="1" l="1"/>
  <c r="H421" i="1" l="1"/>
  <c r="J421" i="1" s="1"/>
  <c r="G422" i="1" s="1"/>
  <c r="I422" i="1" l="1"/>
  <c r="H422" i="1" l="1"/>
  <c r="J422" i="1" s="1"/>
  <c r="G423" i="1" s="1"/>
  <c r="I423" i="1" l="1"/>
  <c r="H423" i="1" l="1"/>
  <c r="J423" i="1" s="1"/>
  <c r="G424" i="1" s="1"/>
  <c r="I424" i="1" l="1"/>
  <c r="H424" i="1" l="1"/>
  <c r="J424" i="1" s="1"/>
  <c r="G425" i="1" s="1"/>
  <c r="I425" i="1" l="1"/>
  <c r="H425" i="1" l="1"/>
  <c r="J425" i="1" s="1"/>
  <c r="G426" i="1" s="1"/>
  <c r="I426" i="1" l="1"/>
  <c r="H426" i="1" l="1"/>
  <c r="J426" i="1" s="1"/>
  <c r="G427" i="1" s="1"/>
  <c r="I427" i="1" l="1"/>
  <c r="H427" i="1" l="1"/>
  <c r="J427" i="1" s="1"/>
  <c r="G428" i="1" s="1"/>
  <c r="I428" i="1" l="1"/>
  <c r="H428" i="1" l="1"/>
  <c r="J428" i="1" s="1"/>
  <c r="G429" i="1" s="1"/>
  <c r="I429" i="1" l="1"/>
  <c r="H429" i="1" l="1"/>
  <c r="J429" i="1" s="1"/>
  <c r="G430" i="1" s="1"/>
  <c r="I430" i="1" l="1"/>
  <c r="H430" i="1" l="1"/>
  <c r="J430" i="1" s="1"/>
  <c r="G431" i="1" s="1"/>
  <c r="I431" i="1" l="1"/>
  <c r="H431" i="1" l="1"/>
  <c r="J431" i="1" s="1"/>
  <c r="G432" i="1" s="1"/>
  <c r="I432" i="1" l="1"/>
  <c r="H432" i="1" l="1"/>
  <c r="J432" i="1" s="1"/>
  <c r="G433" i="1" s="1"/>
  <c r="I433" i="1" l="1"/>
  <c r="H433" i="1" l="1"/>
  <c r="J433" i="1" s="1"/>
  <c r="G434" i="1" s="1"/>
  <c r="I434" i="1" l="1"/>
  <c r="H434" i="1" l="1"/>
  <c r="J434" i="1" s="1"/>
  <c r="G435" i="1" s="1"/>
  <c r="I435" i="1" l="1"/>
  <c r="H435" i="1" l="1"/>
  <c r="J435" i="1" s="1"/>
  <c r="G436" i="1" s="1"/>
  <c r="I436" i="1" l="1"/>
  <c r="H436" i="1" l="1"/>
  <c r="J436" i="1" s="1"/>
  <c r="G437" i="1" s="1"/>
  <c r="I437" i="1" l="1"/>
  <c r="H437" i="1" l="1"/>
  <c r="J437" i="1" s="1"/>
  <c r="G438" i="1" s="1"/>
  <c r="I438" i="1" l="1"/>
  <c r="H438" i="1" l="1"/>
  <c r="J438" i="1" s="1"/>
  <c r="G439" i="1" s="1"/>
  <c r="I439" i="1" l="1"/>
  <c r="H439" i="1" l="1"/>
  <c r="J439" i="1" s="1"/>
  <c r="G440" i="1" s="1"/>
  <c r="I440" i="1" l="1"/>
  <c r="H440" i="1" l="1"/>
  <c r="J440" i="1" s="1"/>
  <c r="G441" i="1" s="1"/>
  <c r="I441" i="1" l="1"/>
  <c r="H441" i="1" l="1"/>
  <c r="J441" i="1" s="1"/>
  <c r="G442" i="1" s="1"/>
  <c r="I442" i="1" l="1"/>
  <c r="H442" i="1" l="1"/>
  <c r="J442" i="1" s="1"/>
  <c r="G443" i="1" s="1"/>
  <c r="I443" i="1" l="1"/>
  <c r="H443" i="1" l="1"/>
  <c r="J443" i="1" s="1"/>
  <c r="G444" i="1" s="1"/>
  <c r="I444" i="1" l="1"/>
  <c r="H444" i="1" l="1"/>
  <c r="J444" i="1" s="1"/>
  <c r="G445" i="1" s="1"/>
  <c r="I445" i="1" l="1"/>
  <c r="H445" i="1" l="1"/>
  <c r="J445" i="1" s="1"/>
  <c r="G446" i="1" s="1"/>
  <c r="I446" i="1" l="1"/>
  <c r="H446" i="1" l="1"/>
  <c r="J446" i="1" s="1"/>
  <c r="G447" i="1" s="1"/>
  <c r="I447" i="1" l="1"/>
  <c r="H447" i="1" l="1"/>
  <c r="J447" i="1" s="1"/>
  <c r="G448" i="1" s="1"/>
  <c r="I448" i="1" l="1"/>
  <c r="H448" i="1" l="1"/>
  <c r="J448" i="1" s="1"/>
  <c r="G449" i="1" s="1"/>
  <c r="I449" i="1" l="1"/>
  <c r="H449" i="1" l="1"/>
  <c r="J449" i="1" s="1"/>
  <c r="G450" i="1" s="1"/>
  <c r="I450" i="1" l="1"/>
  <c r="H450" i="1" l="1"/>
  <c r="J450" i="1" s="1"/>
  <c r="G451" i="1" s="1"/>
  <c r="I451" i="1" l="1"/>
  <c r="H451" i="1" l="1"/>
  <c r="J451" i="1" s="1"/>
  <c r="G452" i="1" s="1"/>
  <c r="I452" i="1" l="1"/>
  <c r="H452" i="1" l="1"/>
  <c r="J452" i="1" s="1"/>
  <c r="G453" i="1" s="1"/>
  <c r="I453" i="1" l="1"/>
  <c r="H453" i="1" l="1"/>
  <c r="J453" i="1" s="1"/>
  <c r="G454" i="1" s="1"/>
  <c r="I454" i="1" l="1"/>
  <c r="H454" i="1" l="1"/>
  <c r="J454" i="1" s="1"/>
  <c r="G455" i="1" s="1"/>
  <c r="I455" i="1" l="1"/>
  <c r="H455" i="1" l="1"/>
  <c r="J455" i="1" s="1"/>
  <c r="G456" i="1" s="1"/>
  <c r="I456" i="1" l="1"/>
  <c r="H456" i="1" l="1"/>
  <c r="J456" i="1" s="1"/>
  <c r="G457" i="1" s="1"/>
  <c r="I457" i="1" l="1"/>
  <c r="H457" i="1" l="1"/>
  <c r="J457" i="1" s="1"/>
  <c r="G458" i="1" s="1"/>
  <c r="I458" i="1" l="1"/>
  <c r="H458" i="1" l="1"/>
  <c r="J458" i="1" s="1"/>
  <c r="G459" i="1" s="1"/>
  <c r="I459" i="1" l="1"/>
  <c r="H459" i="1" l="1"/>
  <c r="J459" i="1" s="1"/>
  <c r="G460" i="1" s="1"/>
  <c r="I460" i="1" l="1"/>
  <c r="H460" i="1" l="1"/>
  <c r="J460" i="1" s="1"/>
  <c r="G461" i="1" s="1"/>
  <c r="I461" i="1" l="1"/>
  <c r="H461" i="1" l="1"/>
  <c r="J461" i="1" s="1"/>
  <c r="G462" i="1" s="1"/>
  <c r="I462" i="1" l="1"/>
  <c r="H462" i="1" l="1"/>
  <c r="J462" i="1" s="1"/>
  <c r="G463" i="1" s="1"/>
  <c r="I463" i="1" l="1"/>
  <c r="H463" i="1" l="1"/>
  <c r="J463" i="1" s="1"/>
  <c r="G464" i="1" s="1"/>
  <c r="I464" i="1" l="1"/>
  <c r="H464" i="1" l="1"/>
  <c r="J464" i="1" s="1"/>
  <c r="G465" i="1" s="1"/>
  <c r="I465" i="1" l="1"/>
  <c r="H465" i="1" l="1"/>
  <c r="J465" i="1" s="1"/>
  <c r="G466" i="1" s="1"/>
  <c r="I466" i="1" l="1"/>
  <c r="H466" i="1" l="1"/>
  <c r="J466" i="1" s="1"/>
  <c r="G467" i="1" s="1"/>
  <c r="I467" i="1" l="1"/>
  <c r="H467" i="1" l="1"/>
  <c r="J467" i="1" s="1"/>
  <c r="G468" i="1" s="1"/>
  <c r="I468" i="1" l="1"/>
  <c r="H468" i="1" l="1"/>
  <c r="J468" i="1" s="1"/>
  <c r="G469" i="1" s="1"/>
  <c r="I469" i="1" l="1"/>
  <c r="H469" i="1" l="1"/>
  <c r="J469" i="1" s="1"/>
  <c r="G470" i="1" s="1"/>
  <c r="I470" i="1" l="1"/>
  <c r="H470" i="1" l="1"/>
  <c r="J470" i="1" s="1"/>
  <c r="G471" i="1" s="1"/>
  <c r="I471" i="1" l="1"/>
  <c r="H471" i="1" l="1"/>
  <c r="J471" i="1" s="1"/>
  <c r="G472" i="1" s="1"/>
  <c r="I472" i="1" l="1"/>
  <c r="H472" i="1" l="1"/>
  <c r="J472" i="1" s="1"/>
  <c r="G473" i="1" s="1"/>
  <c r="I473" i="1" l="1"/>
  <c r="H473" i="1" l="1"/>
  <c r="J473" i="1" s="1"/>
  <c r="G474" i="1" s="1"/>
  <c r="I474" i="1" l="1"/>
  <c r="H474" i="1" l="1"/>
  <c r="J474" i="1" s="1"/>
  <c r="G475" i="1" s="1"/>
  <c r="I475" i="1" l="1"/>
  <c r="H475" i="1" l="1"/>
  <c r="J475" i="1" s="1"/>
  <c r="G476" i="1" s="1"/>
  <c r="I476" i="1" l="1"/>
  <c r="H476" i="1" l="1"/>
  <c r="J476" i="1" s="1"/>
  <c r="G477" i="1" s="1"/>
  <c r="I477" i="1" l="1"/>
  <c r="H477" i="1" l="1"/>
  <c r="J477" i="1" s="1"/>
  <c r="G478" i="1" s="1"/>
  <c r="I478" i="1" l="1"/>
  <c r="H478" i="1" l="1"/>
  <c r="J478" i="1" s="1"/>
  <c r="G479" i="1" s="1"/>
  <c r="I479" i="1" l="1"/>
  <c r="H479" i="1" l="1"/>
  <c r="J479" i="1" s="1"/>
  <c r="G480" i="1" s="1"/>
  <c r="I480" i="1" l="1"/>
  <c r="H480" i="1" l="1"/>
  <c r="J480" i="1" s="1"/>
  <c r="G481" i="1" s="1"/>
  <c r="I481" i="1" l="1"/>
  <c r="H481" i="1" l="1"/>
  <c r="J481" i="1" s="1"/>
  <c r="G482" i="1" s="1"/>
  <c r="I482" i="1" l="1"/>
  <c r="H482" i="1" l="1"/>
  <c r="J482" i="1" s="1"/>
  <c r="G483" i="1" s="1"/>
  <c r="I483" i="1" l="1"/>
  <c r="H483" i="1" l="1"/>
  <c r="J483" i="1" s="1"/>
  <c r="G484" i="1" s="1"/>
  <c r="I484" i="1" l="1"/>
  <c r="H484" i="1" l="1"/>
  <c r="J484" i="1" s="1"/>
  <c r="G485" i="1" s="1"/>
  <c r="I485" i="1" l="1"/>
  <c r="H485" i="1" l="1"/>
  <c r="J485" i="1" s="1"/>
  <c r="G486" i="1" s="1"/>
  <c r="I486" i="1" l="1"/>
  <c r="H486" i="1" l="1"/>
  <c r="J486" i="1" s="1"/>
  <c r="G487" i="1" s="1"/>
  <c r="I487" i="1" l="1"/>
  <c r="H487" i="1" l="1"/>
  <c r="J487" i="1" s="1"/>
  <c r="G488" i="1" s="1"/>
  <c r="I488" i="1" l="1"/>
  <c r="H488" i="1" l="1"/>
  <c r="J488" i="1" s="1"/>
  <c r="G489" i="1" s="1"/>
  <c r="I489" i="1" l="1"/>
  <c r="H489" i="1" l="1"/>
  <c r="J489" i="1" s="1"/>
  <c r="G490" i="1" s="1"/>
  <c r="I490" i="1" l="1"/>
  <c r="H490" i="1" l="1"/>
  <c r="J490" i="1" s="1"/>
  <c r="G491" i="1" s="1"/>
  <c r="I491" i="1" l="1"/>
  <c r="H491" i="1" l="1"/>
  <c r="J491" i="1" s="1"/>
  <c r="G492" i="1" s="1"/>
  <c r="I492" i="1" l="1"/>
  <c r="H492" i="1" l="1"/>
  <c r="J492" i="1" s="1"/>
  <c r="G493" i="1" s="1"/>
  <c r="I493" i="1" l="1"/>
  <c r="H493" i="1" l="1"/>
  <c r="J493" i="1" s="1"/>
  <c r="G494" i="1" s="1"/>
  <c r="I494" i="1" l="1"/>
  <c r="H494" i="1" l="1"/>
  <c r="J494" i="1" s="1"/>
  <c r="G495" i="1" s="1"/>
  <c r="I495" i="1" l="1"/>
  <c r="H495" i="1" l="1"/>
  <c r="J495" i="1" s="1"/>
  <c r="G496" i="1" s="1"/>
  <c r="I496" i="1" l="1"/>
  <c r="H496" i="1" l="1"/>
  <c r="J496" i="1" s="1"/>
  <c r="G497" i="1" s="1"/>
  <c r="I497" i="1" l="1"/>
  <c r="H497" i="1" l="1"/>
  <c r="J497" i="1" s="1"/>
  <c r="G498" i="1" s="1"/>
  <c r="I498" i="1" l="1"/>
  <c r="H498" i="1" l="1"/>
  <c r="J498" i="1" s="1"/>
  <c r="G499" i="1" s="1"/>
  <c r="I499" i="1" l="1"/>
  <c r="H499" i="1" l="1"/>
  <c r="J499" i="1" s="1"/>
  <c r="G500" i="1" s="1"/>
  <c r="I500" i="1" l="1"/>
  <c r="H500" i="1" l="1"/>
  <c r="J500" i="1" s="1"/>
  <c r="G501" i="1" s="1"/>
  <c r="I501" i="1" l="1"/>
  <c r="H501" i="1" l="1"/>
  <c r="J501" i="1" s="1"/>
  <c r="G502" i="1" s="1"/>
  <c r="I502" i="1" l="1"/>
  <c r="H502" i="1" l="1"/>
  <c r="J502" i="1" s="1"/>
  <c r="G503" i="1" s="1"/>
  <c r="I503" i="1" l="1"/>
  <c r="H503" i="1" l="1"/>
  <c r="J503" i="1" s="1"/>
  <c r="G504" i="1" s="1"/>
  <c r="I504" i="1" l="1"/>
  <c r="H504" i="1" l="1"/>
  <c r="J504" i="1" s="1"/>
  <c r="G505" i="1" s="1"/>
  <c r="I505" i="1" l="1"/>
  <c r="H505" i="1" l="1"/>
  <c r="J505" i="1" s="1"/>
  <c r="G506" i="1" s="1"/>
  <c r="I506" i="1" l="1"/>
  <c r="H506" i="1" l="1"/>
  <c r="J506" i="1" s="1"/>
  <c r="G507" i="1" s="1"/>
  <c r="I507" i="1" l="1"/>
  <c r="H507" i="1" l="1"/>
  <c r="J507" i="1" s="1"/>
  <c r="G508" i="1" s="1"/>
  <c r="I508" i="1" l="1"/>
  <c r="H508" i="1" l="1"/>
  <c r="J508" i="1" s="1"/>
  <c r="G509" i="1" s="1"/>
  <c r="I509" i="1" l="1"/>
  <c r="H509" i="1" l="1"/>
  <c r="J509" i="1" s="1"/>
  <c r="G510" i="1" s="1"/>
  <c r="I510" i="1" l="1"/>
  <c r="H510" i="1" l="1"/>
  <c r="J510" i="1" s="1"/>
  <c r="G511" i="1" s="1"/>
  <c r="I511" i="1" l="1"/>
  <c r="H511" i="1" l="1"/>
  <c r="J511" i="1" s="1"/>
  <c r="G512" i="1" s="1"/>
  <c r="I512" i="1" l="1"/>
  <c r="H512" i="1" l="1"/>
  <c r="J512" i="1" s="1"/>
  <c r="G513" i="1" s="1"/>
  <c r="I513" i="1" l="1"/>
  <c r="H513" i="1" l="1"/>
  <c r="J513" i="1" s="1"/>
  <c r="G514" i="1" s="1"/>
  <c r="I514" i="1" l="1"/>
  <c r="H514" i="1" l="1"/>
  <c r="J514" i="1" s="1"/>
  <c r="G515" i="1" s="1"/>
  <c r="I515" i="1" l="1"/>
  <c r="H515" i="1" l="1"/>
  <c r="J515" i="1" s="1"/>
  <c r="G516" i="1" s="1"/>
  <c r="I516" i="1" l="1"/>
  <c r="H516" i="1" l="1"/>
  <c r="J516" i="1" s="1"/>
  <c r="G517" i="1" s="1"/>
  <c r="I517" i="1" l="1"/>
  <c r="H517" i="1" l="1"/>
  <c r="J517" i="1" s="1"/>
  <c r="G518" i="1" s="1"/>
  <c r="I518" i="1" l="1"/>
  <c r="H518" i="1" l="1"/>
  <c r="J518" i="1" s="1"/>
  <c r="G519" i="1" s="1"/>
  <c r="I519" i="1" l="1"/>
  <c r="H519" i="1" l="1"/>
  <c r="J519" i="1" s="1"/>
  <c r="G520" i="1" s="1"/>
  <c r="I520" i="1" l="1"/>
  <c r="H520" i="1" l="1"/>
  <c r="J520" i="1" s="1"/>
  <c r="G521" i="1" s="1"/>
  <c r="I521" i="1" l="1"/>
  <c r="H521" i="1" l="1"/>
  <c r="J521" i="1" s="1"/>
  <c r="G522" i="1" s="1"/>
  <c r="I522" i="1" l="1"/>
  <c r="H522" i="1" l="1"/>
  <c r="J522" i="1" s="1"/>
  <c r="G523" i="1" s="1"/>
  <c r="I523" i="1" l="1"/>
  <c r="H523" i="1" l="1"/>
  <c r="J523" i="1" s="1"/>
  <c r="G524" i="1" s="1"/>
  <c r="I524" i="1" l="1"/>
  <c r="H524" i="1" l="1"/>
  <c r="J524" i="1" s="1"/>
  <c r="G525" i="1" s="1"/>
  <c r="I525" i="1" l="1"/>
  <c r="H525" i="1" l="1"/>
  <c r="J525" i="1" s="1"/>
  <c r="G526" i="1" s="1"/>
  <c r="I526" i="1" l="1"/>
  <c r="H526" i="1" l="1"/>
  <c r="J526" i="1" s="1"/>
  <c r="G527" i="1" s="1"/>
  <c r="I527" i="1" l="1"/>
  <c r="H527" i="1" l="1"/>
  <c r="J527" i="1" s="1"/>
  <c r="G528" i="1" s="1"/>
  <c r="I528" i="1" l="1"/>
  <c r="H528" i="1" l="1"/>
  <c r="J528" i="1" s="1"/>
  <c r="G529" i="1" s="1"/>
  <c r="I529" i="1" l="1"/>
  <c r="H529" i="1" l="1"/>
  <c r="J529" i="1" s="1"/>
  <c r="G530" i="1" s="1"/>
  <c r="I530" i="1" l="1"/>
  <c r="H530" i="1" l="1"/>
  <c r="J530" i="1" s="1"/>
  <c r="G531" i="1" s="1"/>
  <c r="I531" i="1" l="1"/>
  <c r="H531" i="1" l="1"/>
  <c r="J531" i="1" s="1"/>
  <c r="G532" i="1" s="1"/>
  <c r="I532" i="1" l="1"/>
  <c r="H532" i="1" l="1"/>
  <c r="J532" i="1" s="1"/>
  <c r="G533" i="1" s="1"/>
  <c r="I533" i="1" l="1"/>
  <c r="H533" i="1" l="1"/>
  <c r="J533" i="1" s="1"/>
  <c r="G534" i="1" s="1"/>
  <c r="I534" i="1" l="1"/>
  <c r="H534" i="1" l="1"/>
  <c r="J534" i="1" s="1"/>
  <c r="G535" i="1" s="1"/>
  <c r="I535" i="1" l="1"/>
  <c r="H535" i="1" l="1"/>
  <c r="J535" i="1" s="1"/>
  <c r="G536" i="1" s="1"/>
  <c r="I536" i="1" l="1"/>
  <c r="H536" i="1" l="1"/>
  <c r="J536" i="1" s="1"/>
  <c r="G537" i="1" s="1"/>
  <c r="I537" i="1" l="1"/>
  <c r="H537" i="1" l="1"/>
  <c r="J537" i="1" s="1"/>
  <c r="G538" i="1" s="1"/>
  <c r="I538" i="1" l="1"/>
  <c r="H538" i="1" l="1"/>
  <c r="J538" i="1" s="1"/>
  <c r="G539" i="1" s="1"/>
  <c r="I539" i="1" l="1"/>
  <c r="H539" i="1" l="1"/>
  <c r="J539" i="1" s="1"/>
  <c r="G540" i="1" s="1"/>
  <c r="I540" i="1" l="1"/>
  <c r="H540" i="1" l="1"/>
  <c r="J540" i="1" s="1"/>
  <c r="G541" i="1" s="1"/>
  <c r="I541" i="1" l="1"/>
  <c r="H541" i="1" l="1"/>
  <c r="J541" i="1" s="1"/>
  <c r="G542" i="1" s="1"/>
  <c r="I542" i="1" l="1"/>
  <c r="H542" i="1" l="1"/>
  <c r="J542" i="1" s="1"/>
  <c r="G543" i="1" s="1"/>
  <c r="I543" i="1" l="1"/>
  <c r="H543" i="1" l="1"/>
  <c r="J543" i="1" s="1"/>
  <c r="G544" i="1" s="1"/>
  <c r="I544" i="1" l="1"/>
  <c r="H544" i="1" l="1"/>
  <c r="J544" i="1" s="1"/>
  <c r="G545" i="1" s="1"/>
  <c r="I545" i="1" l="1"/>
  <c r="H545" i="1" l="1"/>
  <c r="J545" i="1" s="1"/>
  <c r="G546" i="1" s="1"/>
  <c r="I546" i="1" l="1"/>
  <c r="H546" i="1" l="1"/>
  <c r="J546" i="1" s="1"/>
  <c r="G547" i="1" s="1"/>
  <c r="I547" i="1" l="1"/>
  <c r="H547" i="1" l="1"/>
  <c r="J547" i="1" s="1"/>
  <c r="G548" i="1" s="1"/>
  <c r="I548" i="1" l="1"/>
  <c r="H548" i="1" l="1"/>
  <c r="J548" i="1" s="1"/>
  <c r="G549" i="1" s="1"/>
  <c r="I549" i="1" l="1"/>
  <c r="H549" i="1" l="1"/>
  <c r="J549" i="1" s="1"/>
  <c r="G550" i="1" s="1"/>
  <c r="I550" i="1" l="1"/>
  <c r="H550" i="1" l="1"/>
  <c r="J550" i="1" s="1"/>
  <c r="G551" i="1" s="1"/>
  <c r="I551" i="1" l="1"/>
  <c r="H551" i="1" l="1"/>
  <c r="J551" i="1" s="1"/>
  <c r="G552" i="1" s="1"/>
  <c r="I552" i="1" l="1"/>
  <c r="H552" i="1" l="1"/>
  <c r="J552" i="1" s="1"/>
  <c r="G553" i="1" s="1"/>
  <c r="I553" i="1" l="1"/>
  <c r="H553" i="1" l="1"/>
  <c r="J553" i="1" s="1"/>
  <c r="G554" i="1" s="1"/>
  <c r="I554" i="1" l="1"/>
  <c r="H554" i="1" l="1"/>
  <c r="J554" i="1" s="1"/>
  <c r="G555" i="1" s="1"/>
  <c r="I555" i="1" l="1"/>
  <c r="H555" i="1" l="1"/>
  <c r="J555" i="1" s="1"/>
  <c r="G556" i="1" s="1"/>
  <c r="I556" i="1" l="1"/>
  <c r="H556" i="1" l="1"/>
  <c r="J556" i="1" s="1"/>
  <c r="G557" i="1" s="1"/>
  <c r="I557" i="1" l="1"/>
  <c r="H557" i="1" l="1"/>
  <c r="J557" i="1" s="1"/>
  <c r="G558" i="1" s="1"/>
  <c r="I558" i="1" l="1"/>
  <c r="H558" i="1" l="1"/>
  <c r="J558" i="1" s="1"/>
  <c r="G559" i="1" s="1"/>
  <c r="I559" i="1" l="1"/>
  <c r="H559" i="1" l="1"/>
  <c r="J559" i="1" s="1"/>
  <c r="G560" i="1" s="1"/>
  <c r="I560" i="1" l="1"/>
  <c r="H560" i="1" l="1"/>
  <c r="J560" i="1" s="1"/>
  <c r="G561" i="1" s="1"/>
  <c r="I561" i="1" l="1"/>
  <c r="H561" i="1" l="1"/>
  <c r="J561" i="1" s="1"/>
  <c r="G562" i="1" s="1"/>
  <c r="I562" i="1" l="1"/>
  <c r="H562" i="1" l="1"/>
  <c r="J562" i="1" s="1"/>
  <c r="G563" i="1" s="1"/>
  <c r="I563" i="1" l="1"/>
  <c r="H563" i="1" l="1"/>
  <c r="J563" i="1" s="1"/>
  <c r="G564" i="1" s="1"/>
  <c r="I564" i="1" l="1"/>
  <c r="H564" i="1" l="1"/>
  <c r="J564" i="1" s="1"/>
  <c r="G565" i="1" s="1"/>
  <c r="I565" i="1" l="1"/>
  <c r="H565" i="1" l="1"/>
  <c r="J565" i="1" s="1"/>
  <c r="G566" i="1" s="1"/>
  <c r="I566" i="1" l="1"/>
  <c r="H566" i="1" l="1"/>
  <c r="J566" i="1" s="1"/>
  <c r="G567" i="1" s="1"/>
  <c r="I567" i="1" l="1"/>
  <c r="H567" i="1" l="1"/>
  <c r="J567" i="1" s="1"/>
  <c r="G568" i="1" s="1"/>
  <c r="I568" i="1" l="1"/>
  <c r="H568" i="1" l="1"/>
  <c r="J568" i="1" s="1"/>
  <c r="G569" i="1" s="1"/>
  <c r="I569" i="1" l="1"/>
  <c r="H569" i="1" l="1"/>
  <c r="J569" i="1" s="1"/>
  <c r="G570" i="1" s="1"/>
  <c r="I570" i="1" l="1"/>
  <c r="H570" i="1" l="1"/>
  <c r="J570" i="1" s="1"/>
  <c r="G571" i="1" s="1"/>
  <c r="I571" i="1" l="1"/>
  <c r="H571" i="1" l="1"/>
  <c r="J571" i="1" s="1"/>
  <c r="G572" i="1" s="1"/>
  <c r="I572" i="1" l="1"/>
  <c r="H572" i="1" l="1"/>
  <c r="J572" i="1" s="1"/>
  <c r="G573" i="1" s="1"/>
  <c r="I573" i="1" l="1"/>
  <c r="H573" i="1" l="1"/>
  <c r="J573" i="1" s="1"/>
  <c r="G574" i="1" s="1"/>
  <c r="I574" i="1" l="1"/>
  <c r="H574" i="1" l="1"/>
  <c r="J574" i="1" s="1"/>
  <c r="G575" i="1" s="1"/>
  <c r="I575" i="1" l="1"/>
  <c r="H575" i="1" l="1"/>
  <c r="J575" i="1" s="1"/>
  <c r="G576" i="1" s="1"/>
  <c r="I576" i="1" l="1"/>
  <c r="H576" i="1" l="1"/>
  <c r="J576" i="1" s="1"/>
  <c r="G577" i="1" s="1"/>
  <c r="I577" i="1" l="1"/>
  <c r="H577" i="1" l="1"/>
  <c r="J577" i="1" s="1"/>
  <c r="G578" i="1" s="1"/>
  <c r="I578" i="1" l="1"/>
  <c r="H578" i="1" l="1"/>
  <c r="J578" i="1" s="1"/>
  <c r="G579" i="1" s="1"/>
  <c r="I579" i="1" l="1"/>
  <c r="H579" i="1" l="1"/>
  <c r="J579" i="1" s="1"/>
  <c r="G580" i="1" s="1"/>
  <c r="I580" i="1" l="1"/>
  <c r="H580" i="1" l="1"/>
  <c r="J580" i="1" s="1"/>
  <c r="G581" i="1" s="1"/>
  <c r="I581" i="1" l="1"/>
  <c r="H581" i="1" l="1"/>
  <c r="J581" i="1" s="1"/>
  <c r="G582" i="1" s="1"/>
  <c r="I582" i="1" l="1"/>
  <c r="H582" i="1" l="1"/>
  <c r="J582" i="1" s="1"/>
  <c r="G583" i="1" s="1"/>
  <c r="I583" i="1" l="1"/>
  <c r="H583" i="1" l="1"/>
  <c r="J583" i="1" s="1"/>
  <c r="G584" i="1" s="1"/>
  <c r="I584" i="1" l="1"/>
  <c r="H584" i="1" l="1"/>
  <c r="J584" i="1" s="1"/>
  <c r="G585" i="1" s="1"/>
  <c r="I585" i="1" l="1"/>
  <c r="H585" i="1" l="1"/>
  <c r="J585" i="1" s="1"/>
  <c r="G586" i="1" s="1"/>
  <c r="I586" i="1" l="1"/>
  <c r="H586" i="1" l="1"/>
  <c r="J586" i="1" s="1"/>
  <c r="G587" i="1" s="1"/>
  <c r="I587" i="1" l="1"/>
  <c r="H587" i="1" l="1"/>
  <c r="J587" i="1" s="1"/>
  <c r="G588" i="1" s="1"/>
  <c r="I588" i="1" l="1"/>
  <c r="H588" i="1" l="1"/>
  <c r="J588" i="1" s="1"/>
  <c r="G589" i="1" s="1"/>
  <c r="I589" i="1" l="1"/>
  <c r="H589" i="1" l="1"/>
  <c r="J589" i="1" s="1"/>
  <c r="G590" i="1" s="1"/>
  <c r="I590" i="1" l="1"/>
  <c r="H590" i="1" l="1"/>
  <c r="J590" i="1" s="1"/>
  <c r="G591" i="1" s="1"/>
  <c r="I591" i="1" l="1"/>
  <c r="H591" i="1" l="1"/>
  <c r="J591" i="1" s="1"/>
  <c r="G592" i="1" s="1"/>
  <c r="I592" i="1" l="1"/>
  <c r="H592" i="1" l="1"/>
  <c r="J592" i="1" s="1"/>
  <c r="G593" i="1" s="1"/>
  <c r="I593" i="1" l="1"/>
  <c r="H593" i="1" l="1"/>
  <c r="J593" i="1" s="1"/>
  <c r="G594" i="1" s="1"/>
  <c r="I594" i="1" l="1"/>
  <c r="H594" i="1" l="1"/>
  <c r="J594" i="1" s="1"/>
  <c r="G595" i="1" s="1"/>
  <c r="I595" i="1" l="1"/>
  <c r="H595" i="1" l="1"/>
  <c r="J595" i="1" s="1"/>
  <c r="G596" i="1" s="1"/>
  <c r="I596" i="1" l="1"/>
  <c r="H596" i="1" l="1"/>
  <c r="J596" i="1" s="1"/>
  <c r="G597" i="1" s="1"/>
  <c r="I597" i="1" l="1"/>
  <c r="H597" i="1" l="1"/>
  <c r="J597" i="1" s="1"/>
  <c r="G598" i="1" s="1"/>
  <c r="I598" i="1" l="1"/>
  <c r="H598" i="1" l="1"/>
  <c r="J598" i="1" s="1"/>
  <c r="G599" i="1" s="1"/>
  <c r="I599" i="1" l="1"/>
  <c r="H599" i="1" l="1"/>
  <c r="J599" i="1" s="1"/>
  <c r="G600" i="1" s="1"/>
  <c r="I600" i="1" l="1"/>
  <c r="H600" i="1" l="1"/>
  <c r="J600" i="1" s="1"/>
  <c r="G601" i="1" s="1"/>
  <c r="I601" i="1" l="1"/>
  <c r="H601" i="1" l="1"/>
  <c r="J601" i="1" s="1"/>
  <c r="G602" i="1" s="1"/>
  <c r="I602" i="1" l="1"/>
  <c r="H602" i="1" l="1"/>
  <c r="J602" i="1" s="1"/>
  <c r="G603" i="1" s="1"/>
  <c r="I603" i="1" l="1"/>
  <c r="H603" i="1" l="1"/>
  <c r="J603" i="1" s="1"/>
  <c r="G604" i="1" s="1"/>
  <c r="I604" i="1" l="1"/>
  <c r="H604" i="1" l="1"/>
  <c r="J604" i="1" s="1"/>
  <c r="G605" i="1" s="1"/>
  <c r="I605" i="1" l="1"/>
  <c r="H605" i="1" l="1"/>
  <c r="J605" i="1" s="1"/>
  <c r="G606" i="1" s="1"/>
  <c r="I606" i="1" l="1"/>
  <c r="H606" i="1" l="1"/>
  <c r="J606" i="1" s="1"/>
  <c r="G607" i="1" s="1"/>
  <c r="I607" i="1" l="1"/>
  <c r="H607" i="1" l="1"/>
  <c r="J607" i="1" s="1"/>
  <c r="G608" i="1" s="1"/>
  <c r="I608" i="1" l="1"/>
  <c r="H608" i="1" l="1"/>
  <c r="J608" i="1" s="1"/>
  <c r="G609" i="1" s="1"/>
  <c r="I609" i="1" l="1"/>
  <c r="H609" i="1" l="1"/>
  <c r="J609" i="1" s="1"/>
  <c r="G610" i="1" s="1"/>
  <c r="I610" i="1" l="1"/>
  <c r="H610" i="1" l="1"/>
  <c r="J610" i="1" s="1"/>
  <c r="G611" i="1" s="1"/>
  <c r="I611" i="1" l="1"/>
  <c r="H611" i="1" l="1"/>
  <c r="J611" i="1" s="1"/>
  <c r="G612" i="1" s="1"/>
  <c r="I612" i="1" l="1"/>
  <c r="H612" i="1" l="1"/>
  <c r="J612" i="1" s="1"/>
  <c r="G613" i="1" s="1"/>
  <c r="I613" i="1" l="1"/>
  <c r="H613" i="1" l="1"/>
  <c r="J613" i="1" s="1"/>
  <c r="G614" i="1" s="1"/>
  <c r="I614" i="1" l="1"/>
  <c r="H614" i="1" l="1"/>
  <c r="J614" i="1" s="1"/>
  <c r="G615" i="1" s="1"/>
  <c r="I615" i="1" l="1"/>
  <c r="H615" i="1" l="1"/>
  <c r="J615" i="1" s="1"/>
  <c r="G616" i="1" s="1"/>
  <c r="I616" i="1" l="1"/>
  <c r="H616" i="1" l="1"/>
  <c r="J616" i="1" s="1"/>
  <c r="G617" i="1" s="1"/>
  <c r="I617" i="1" l="1"/>
  <c r="H617" i="1" l="1"/>
  <c r="J617" i="1" s="1"/>
  <c r="G618" i="1" s="1"/>
  <c r="I618" i="1" l="1"/>
  <c r="H618" i="1" l="1"/>
  <c r="J618" i="1" s="1"/>
  <c r="G619" i="1" s="1"/>
  <c r="I619" i="1" l="1"/>
  <c r="H619" i="1" l="1"/>
  <c r="J619" i="1" s="1"/>
  <c r="G620" i="1" s="1"/>
  <c r="I620" i="1" l="1"/>
  <c r="H620" i="1" l="1"/>
  <c r="J620" i="1" s="1"/>
  <c r="G621" i="1" s="1"/>
  <c r="I621" i="1" l="1"/>
  <c r="H621" i="1" l="1"/>
  <c r="J621" i="1" s="1"/>
  <c r="G622" i="1" s="1"/>
  <c r="I622" i="1" l="1"/>
  <c r="H622" i="1" l="1"/>
  <c r="J622" i="1" s="1"/>
  <c r="G623" i="1" s="1"/>
  <c r="I623" i="1" l="1"/>
  <c r="H623" i="1" l="1"/>
  <c r="J623" i="1" s="1"/>
  <c r="G624" i="1" s="1"/>
  <c r="I624" i="1" l="1"/>
  <c r="H624" i="1" l="1"/>
  <c r="J624" i="1" s="1"/>
  <c r="G625" i="1" s="1"/>
  <c r="I625" i="1" l="1"/>
  <c r="H625" i="1" s="1"/>
  <c r="J625" i="1" l="1"/>
  <c r="G626" i="1" s="1"/>
  <c r="I626" i="1" l="1"/>
  <c r="H626" i="1" l="1"/>
  <c r="J626" i="1" s="1"/>
  <c r="G627" i="1" s="1"/>
  <c r="I627" i="1" l="1"/>
  <c r="H627" i="1" l="1"/>
  <c r="J627" i="1" s="1"/>
  <c r="G628" i="1" s="1"/>
  <c r="I628" i="1" l="1"/>
  <c r="H628" i="1" l="1"/>
  <c r="J628" i="1" s="1"/>
  <c r="G629" i="1" s="1"/>
  <c r="I629" i="1" l="1"/>
  <c r="H629" i="1" l="1"/>
  <c r="J629" i="1" s="1"/>
  <c r="G630" i="1" s="1"/>
  <c r="I630" i="1" l="1"/>
  <c r="H630" i="1" l="1"/>
  <c r="J630" i="1" s="1"/>
  <c r="G631" i="1" s="1"/>
  <c r="I631" i="1" l="1"/>
  <c r="H631" i="1" l="1"/>
  <c r="J631" i="1" s="1"/>
  <c r="G632" i="1" s="1"/>
  <c r="I632" i="1" l="1"/>
  <c r="H632" i="1" l="1"/>
  <c r="J632" i="1" s="1"/>
  <c r="G633" i="1" s="1"/>
  <c r="I633" i="1" l="1"/>
  <c r="H633" i="1" l="1"/>
  <c r="J633" i="1" s="1"/>
  <c r="G634" i="1" s="1"/>
  <c r="I634" i="1" l="1"/>
  <c r="H634" i="1" l="1"/>
  <c r="J634" i="1" s="1"/>
  <c r="G635" i="1" s="1"/>
  <c r="I635" i="1" l="1"/>
  <c r="H635" i="1" s="1"/>
  <c r="J635" i="1" l="1"/>
  <c r="G636" i="1" s="1"/>
  <c r="I636" i="1" l="1"/>
  <c r="H636" i="1" s="1"/>
  <c r="J636" i="1" l="1"/>
  <c r="G637" i="1" s="1"/>
  <c r="I637" i="1" l="1"/>
  <c r="H637" i="1" s="1"/>
  <c r="J637" i="1" l="1"/>
  <c r="G638" i="1" s="1"/>
  <c r="I638" i="1" l="1"/>
  <c r="H638" i="1" l="1"/>
  <c r="J638" i="1" s="1"/>
  <c r="G639" i="1" s="1"/>
  <c r="I639" i="1" l="1"/>
  <c r="H639" i="1" s="1"/>
  <c r="J639" i="1" l="1"/>
  <c r="G640" i="1" s="1"/>
  <c r="I640" i="1" l="1"/>
  <c r="H640" i="1" l="1"/>
  <c r="J640" i="1" s="1"/>
  <c r="G641" i="1" s="1"/>
  <c r="I641" i="1" l="1"/>
  <c r="H641" i="1" s="1"/>
  <c r="J641" i="1" l="1"/>
  <c r="G642" i="1" s="1"/>
  <c r="I642" i="1" l="1"/>
  <c r="H642" i="1" l="1"/>
  <c r="J642" i="1" s="1"/>
  <c r="G643" i="1" s="1"/>
  <c r="I643" i="1" l="1"/>
  <c r="H643" i="1" s="1"/>
  <c r="J643" i="1" l="1"/>
  <c r="G644" i="1" s="1"/>
  <c r="I644" i="1" l="1"/>
  <c r="H644" i="1" l="1"/>
  <c r="J644" i="1" s="1"/>
  <c r="G645" i="1" s="1"/>
  <c r="I645" i="1" l="1"/>
  <c r="H645" i="1" l="1"/>
  <c r="J645" i="1" s="1"/>
  <c r="G646" i="1" s="1"/>
  <c r="I646" i="1" l="1"/>
  <c r="H646" i="1" l="1"/>
  <c r="J646" i="1" s="1"/>
  <c r="G647" i="1" s="1"/>
  <c r="I647" i="1" l="1"/>
  <c r="H647" i="1" l="1"/>
  <c r="J647" i="1" s="1"/>
  <c r="G648" i="1" s="1"/>
  <c r="I648" i="1" l="1"/>
  <c r="H648" i="1" l="1"/>
  <c r="J648" i="1" s="1"/>
  <c r="G649" i="1" s="1"/>
  <c r="I649" i="1" l="1"/>
  <c r="H649" i="1" l="1"/>
  <c r="J649" i="1" s="1"/>
  <c r="G650" i="1" s="1"/>
  <c r="I650" i="1" l="1"/>
  <c r="H650" i="1" l="1"/>
  <c r="J650" i="1" s="1"/>
  <c r="G651" i="1" s="1"/>
  <c r="I651" i="1" l="1"/>
  <c r="H651" i="1" l="1"/>
  <c r="J651" i="1" s="1"/>
  <c r="G652" i="1" s="1"/>
  <c r="I652" i="1" l="1"/>
  <c r="H652" i="1" l="1"/>
  <c r="J652" i="1" s="1"/>
  <c r="G653" i="1" s="1"/>
  <c r="I653" i="1" l="1"/>
  <c r="H653" i="1" l="1"/>
  <c r="J653" i="1" s="1"/>
  <c r="G654" i="1" s="1"/>
  <c r="I654" i="1" l="1"/>
  <c r="H654" i="1" l="1"/>
  <c r="J654" i="1" s="1"/>
  <c r="G655" i="1" s="1"/>
  <c r="I655" i="1" l="1"/>
  <c r="H655" i="1" l="1"/>
  <c r="J655" i="1" s="1"/>
  <c r="G656" i="1" s="1"/>
  <c r="I656" i="1" l="1"/>
  <c r="H656" i="1" l="1"/>
  <c r="J656" i="1" s="1"/>
  <c r="G657" i="1" s="1"/>
  <c r="I657" i="1" l="1"/>
  <c r="H657" i="1" l="1"/>
  <c r="J657" i="1" s="1"/>
  <c r="G658" i="1" s="1"/>
  <c r="I658" i="1" l="1"/>
  <c r="H658" i="1" l="1"/>
  <c r="J658" i="1" s="1"/>
  <c r="G659" i="1" s="1"/>
  <c r="I659" i="1" l="1"/>
  <c r="H659" i="1" l="1"/>
  <c r="J659" i="1" s="1"/>
  <c r="G660" i="1" s="1"/>
  <c r="I660" i="1" l="1"/>
  <c r="H660" i="1" l="1"/>
  <c r="J660" i="1" s="1"/>
  <c r="G661" i="1" s="1"/>
  <c r="I661" i="1" l="1"/>
  <c r="H661" i="1" l="1"/>
  <c r="J661" i="1" s="1"/>
  <c r="G662" i="1" s="1"/>
  <c r="I662" i="1" l="1"/>
  <c r="H662" i="1" l="1"/>
  <c r="J662" i="1" s="1"/>
  <c r="G663" i="1" s="1"/>
  <c r="I663" i="1" l="1"/>
  <c r="H663" i="1" l="1"/>
  <c r="J663" i="1" s="1"/>
  <c r="G664" i="1" s="1"/>
  <c r="I664" i="1" l="1"/>
  <c r="H664" i="1" l="1"/>
  <c r="J664" i="1" s="1"/>
  <c r="G665" i="1" s="1"/>
  <c r="I665" i="1" l="1"/>
  <c r="H665" i="1" l="1"/>
  <c r="J665" i="1" s="1"/>
  <c r="G666" i="1" s="1"/>
  <c r="I666" i="1" l="1"/>
  <c r="H666" i="1" l="1"/>
  <c r="J666" i="1" s="1"/>
  <c r="G667" i="1" s="1"/>
  <c r="I667" i="1" l="1"/>
  <c r="H667" i="1" l="1"/>
  <c r="J667" i="1" s="1"/>
  <c r="G668" i="1" s="1"/>
  <c r="I668" i="1" l="1"/>
  <c r="H668" i="1" l="1"/>
  <c r="J668" i="1" s="1"/>
  <c r="G669" i="1" s="1"/>
  <c r="I669" i="1" l="1"/>
  <c r="H669" i="1" l="1"/>
  <c r="J669" i="1" s="1"/>
  <c r="G670" i="1" s="1"/>
  <c r="I670" i="1" l="1"/>
  <c r="H670" i="1" l="1"/>
  <c r="J670" i="1" s="1"/>
  <c r="G671" i="1" s="1"/>
  <c r="I671" i="1" l="1"/>
  <c r="H671" i="1" l="1"/>
  <c r="J671" i="1" s="1"/>
  <c r="G672" i="1" s="1"/>
  <c r="I672" i="1" l="1"/>
  <c r="H672" i="1" l="1"/>
  <c r="J672" i="1" s="1"/>
  <c r="G673" i="1" s="1"/>
  <c r="I673" i="1" l="1"/>
  <c r="H673" i="1" l="1"/>
  <c r="J673" i="1" s="1"/>
  <c r="G674" i="1" s="1"/>
  <c r="I674" i="1" l="1"/>
  <c r="H674" i="1" l="1"/>
  <c r="J674" i="1" s="1"/>
  <c r="G675" i="1" s="1"/>
  <c r="I675" i="1" l="1"/>
  <c r="H675" i="1" l="1"/>
  <c r="J675" i="1" s="1"/>
  <c r="G676" i="1" s="1"/>
  <c r="I676" i="1" l="1"/>
  <c r="H676" i="1" l="1"/>
  <c r="J676" i="1" s="1"/>
  <c r="G677" i="1" s="1"/>
  <c r="I677" i="1" l="1"/>
  <c r="H677" i="1" l="1"/>
  <c r="J677" i="1" s="1"/>
  <c r="G678" i="1" s="1"/>
  <c r="I678" i="1" l="1"/>
  <c r="H678" i="1" l="1"/>
  <c r="J678" i="1" s="1"/>
  <c r="G679" i="1" s="1"/>
  <c r="I679" i="1" l="1"/>
  <c r="H679" i="1" l="1"/>
  <c r="J679" i="1" s="1"/>
  <c r="G680" i="1" s="1"/>
  <c r="I680" i="1" l="1"/>
  <c r="H680" i="1" l="1"/>
  <c r="J680" i="1" s="1"/>
  <c r="G681" i="1" s="1"/>
  <c r="I681" i="1" l="1"/>
  <c r="H681" i="1" l="1"/>
  <c r="J681" i="1" s="1"/>
  <c r="G682" i="1" s="1"/>
  <c r="I682" i="1" l="1"/>
  <c r="H682" i="1" l="1"/>
  <c r="J682" i="1" s="1"/>
  <c r="G683" i="1" s="1"/>
  <c r="I683" i="1" l="1"/>
  <c r="H683" i="1" l="1"/>
  <c r="J683" i="1" s="1"/>
  <c r="G684" i="1" s="1"/>
  <c r="I684" i="1" l="1"/>
  <c r="H684" i="1" l="1"/>
  <c r="J684" i="1" s="1"/>
  <c r="G685" i="1" s="1"/>
  <c r="I685" i="1" l="1"/>
  <c r="H685" i="1" l="1"/>
  <c r="J685" i="1" s="1"/>
  <c r="G686" i="1" s="1"/>
  <c r="I686" i="1" l="1"/>
  <c r="H686" i="1" l="1"/>
  <c r="J686" i="1" s="1"/>
  <c r="G687" i="1" s="1"/>
  <c r="I687" i="1" l="1"/>
  <c r="H687" i="1" l="1"/>
  <c r="J687" i="1" s="1"/>
  <c r="G688" i="1" s="1"/>
  <c r="I688" i="1" l="1"/>
  <c r="H688" i="1" l="1"/>
  <c r="J688" i="1" s="1"/>
  <c r="G689" i="1" s="1"/>
  <c r="I689" i="1" l="1"/>
  <c r="H689" i="1" l="1"/>
  <c r="J689" i="1" s="1"/>
  <c r="G690" i="1" s="1"/>
  <c r="I690" i="1" l="1"/>
  <c r="H690" i="1" l="1"/>
  <c r="J690" i="1" s="1"/>
  <c r="G691" i="1" s="1"/>
  <c r="I691" i="1" l="1"/>
  <c r="H691" i="1" l="1"/>
  <c r="J691" i="1" s="1"/>
  <c r="G692" i="1" s="1"/>
  <c r="I692" i="1" l="1"/>
  <c r="H692" i="1" s="1"/>
  <c r="J692" i="1" l="1"/>
  <c r="G693" i="1" s="1"/>
  <c r="I693" i="1" l="1"/>
  <c r="H693" i="1" l="1"/>
  <c r="J693" i="1" s="1"/>
  <c r="G694" i="1" s="1"/>
  <c r="I694" i="1" l="1"/>
  <c r="H694" i="1" l="1"/>
  <c r="J694" i="1" s="1"/>
  <c r="G695" i="1" s="1"/>
  <c r="I695" i="1" l="1"/>
  <c r="H695" i="1" l="1"/>
  <c r="J695" i="1" s="1"/>
  <c r="G696" i="1" s="1"/>
  <c r="I696" i="1" l="1"/>
  <c r="H696" i="1" l="1"/>
  <c r="J696" i="1" s="1"/>
  <c r="G697" i="1" s="1"/>
  <c r="I697" i="1" l="1"/>
  <c r="H697" i="1" l="1"/>
  <c r="J697" i="1" s="1"/>
  <c r="G698" i="1" s="1"/>
  <c r="I698" i="1" l="1"/>
  <c r="H698" i="1" l="1"/>
  <c r="J698" i="1" s="1"/>
  <c r="G699" i="1" s="1"/>
  <c r="I699" i="1" l="1"/>
  <c r="H699" i="1" l="1"/>
  <c r="J699" i="1" s="1"/>
  <c r="G700" i="1" s="1"/>
  <c r="I700" i="1" l="1"/>
  <c r="H700" i="1" l="1"/>
  <c r="J700" i="1" s="1"/>
  <c r="G701" i="1" s="1"/>
  <c r="I701" i="1" l="1"/>
  <c r="H701" i="1" l="1"/>
  <c r="J701" i="1" s="1"/>
  <c r="G702" i="1" s="1"/>
  <c r="I702" i="1" l="1"/>
  <c r="H702" i="1" l="1"/>
  <c r="J702" i="1" s="1"/>
  <c r="G703" i="1" s="1"/>
  <c r="I703" i="1" l="1"/>
  <c r="H703" i="1" l="1"/>
  <c r="J703" i="1" s="1"/>
  <c r="G704" i="1" s="1"/>
  <c r="I704" i="1" l="1"/>
  <c r="H704" i="1" l="1"/>
  <c r="J704" i="1" s="1"/>
  <c r="G705" i="1" s="1"/>
  <c r="I705" i="1" l="1"/>
  <c r="H705" i="1" l="1"/>
  <c r="J705" i="1" s="1"/>
  <c r="G706" i="1" s="1"/>
  <c r="I706" i="1" l="1"/>
  <c r="H706" i="1" l="1"/>
  <c r="J706" i="1" s="1"/>
  <c r="G707" i="1" s="1"/>
  <c r="I707" i="1" l="1"/>
  <c r="H707" i="1" l="1"/>
  <c r="J707" i="1" s="1"/>
  <c r="G708" i="1" s="1"/>
  <c r="I708" i="1" l="1"/>
  <c r="H708" i="1" l="1"/>
  <c r="J708" i="1" s="1"/>
  <c r="G709" i="1" s="1"/>
  <c r="I709" i="1" l="1"/>
  <c r="H709" i="1" l="1"/>
  <c r="J709" i="1" s="1"/>
  <c r="G710" i="1" s="1"/>
  <c r="I710" i="1" l="1"/>
  <c r="H710" i="1" l="1"/>
  <c r="J710" i="1" s="1"/>
  <c r="G711" i="1" s="1"/>
  <c r="I711" i="1" l="1"/>
  <c r="H711" i="1" l="1"/>
  <c r="J711" i="1" s="1"/>
  <c r="G712" i="1" s="1"/>
  <c r="I712" i="1" l="1"/>
  <c r="H712" i="1" l="1"/>
  <c r="J712" i="1" s="1"/>
  <c r="G713" i="1" s="1"/>
  <c r="I713" i="1" l="1"/>
  <c r="H713" i="1" l="1"/>
  <c r="J713" i="1" s="1"/>
  <c r="G714" i="1" s="1"/>
  <c r="I714" i="1" l="1"/>
  <c r="H714" i="1" l="1"/>
  <c r="J714" i="1" s="1"/>
  <c r="G715" i="1" s="1"/>
  <c r="I715" i="1" l="1"/>
  <c r="H715" i="1" l="1"/>
  <c r="J715" i="1" s="1"/>
  <c r="G716" i="1" s="1"/>
  <c r="I716" i="1" l="1"/>
  <c r="H716" i="1" l="1"/>
  <c r="J716" i="1" s="1"/>
  <c r="G717" i="1" s="1"/>
  <c r="I717" i="1" l="1"/>
  <c r="H717" i="1" l="1"/>
  <c r="J717" i="1" s="1"/>
  <c r="G718" i="1" s="1"/>
  <c r="I718" i="1" l="1"/>
  <c r="H718" i="1" l="1"/>
  <c r="J718" i="1" s="1"/>
  <c r="G719" i="1" s="1"/>
  <c r="I719" i="1" l="1"/>
  <c r="H719" i="1" l="1"/>
  <c r="J719" i="1" s="1"/>
  <c r="G720" i="1" s="1"/>
  <c r="I720" i="1" l="1"/>
  <c r="H720" i="1" l="1"/>
  <c r="J720" i="1" s="1"/>
  <c r="G721" i="1" s="1"/>
  <c r="I721" i="1" l="1"/>
  <c r="H721" i="1" l="1"/>
  <c r="J721" i="1" s="1"/>
  <c r="G722" i="1" s="1"/>
  <c r="I722" i="1" l="1"/>
  <c r="H722" i="1" l="1"/>
  <c r="J722" i="1" s="1"/>
  <c r="G723" i="1" s="1"/>
  <c r="I723" i="1" l="1"/>
  <c r="H723" i="1" l="1"/>
  <c r="J723" i="1" s="1"/>
  <c r="G724" i="1" s="1"/>
  <c r="I724" i="1" l="1"/>
  <c r="H724" i="1" l="1"/>
  <c r="J724" i="1" s="1"/>
  <c r="G725" i="1" s="1"/>
  <c r="I725" i="1" l="1"/>
  <c r="H725" i="1" l="1"/>
  <c r="J725" i="1" s="1"/>
  <c r="G726" i="1" s="1"/>
  <c r="I726" i="1" l="1"/>
  <c r="H726" i="1" l="1"/>
  <c r="J726" i="1" s="1"/>
  <c r="G727" i="1" s="1"/>
  <c r="I727" i="1" l="1"/>
  <c r="H727" i="1" l="1"/>
  <c r="J727" i="1" s="1"/>
  <c r="G728" i="1" s="1"/>
  <c r="I728" i="1" l="1"/>
  <c r="H728" i="1" l="1"/>
  <c r="J728" i="1" s="1"/>
  <c r="G729" i="1" s="1"/>
  <c r="I729" i="1" l="1"/>
  <c r="H729" i="1" l="1"/>
  <c r="J729" i="1" s="1"/>
  <c r="G730" i="1" s="1"/>
  <c r="I730" i="1" l="1"/>
  <c r="H730" i="1" l="1"/>
  <c r="J730" i="1" s="1"/>
  <c r="G731" i="1" s="1"/>
  <c r="I731" i="1" l="1"/>
  <c r="H731" i="1" l="1"/>
  <c r="J731" i="1" s="1"/>
  <c r="G732" i="1" s="1"/>
  <c r="I732" i="1" l="1"/>
  <c r="H732" i="1" l="1"/>
  <c r="J732" i="1" s="1"/>
  <c r="G733" i="1" s="1"/>
  <c r="I733" i="1" l="1"/>
  <c r="H733" i="1" l="1"/>
  <c r="J733" i="1" s="1"/>
  <c r="G734" i="1" s="1"/>
  <c r="I734" i="1" l="1"/>
  <c r="H734" i="1" l="1"/>
  <c r="J734" i="1" s="1"/>
  <c r="G735" i="1" s="1"/>
  <c r="I735" i="1" l="1"/>
  <c r="H735" i="1" l="1"/>
  <c r="J735" i="1" s="1"/>
  <c r="G736" i="1" s="1"/>
  <c r="I736" i="1" l="1"/>
  <c r="H736" i="1" l="1"/>
  <c r="J736" i="1" s="1"/>
  <c r="G737" i="1" s="1"/>
  <c r="I737" i="1" l="1"/>
  <c r="H737" i="1" l="1"/>
  <c r="J737" i="1" s="1"/>
  <c r="G738" i="1" s="1"/>
  <c r="I738" i="1" l="1"/>
  <c r="H738" i="1" l="1"/>
  <c r="J738" i="1" s="1"/>
  <c r="G739" i="1" s="1"/>
  <c r="I739" i="1" l="1"/>
  <c r="H739" i="1" l="1"/>
  <c r="J739" i="1" s="1"/>
  <c r="G740" i="1" s="1"/>
  <c r="I740" i="1" l="1"/>
  <c r="H740" i="1" l="1"/>
  <c r="J740" i="1" s="1"/>
  <c r="G741" i="1" s="1"/>
  <c r="I741" i="1" l="1"/>
  <c r="H741" i="1" s="1"/>
  <c r="J741" i="1" l="1"/>
  <c r="G742" i="1" s="1"/>
  <c r="I742" i="1" l="1"/>
  <c r="H742" i="1" l="1"/>
  <c r="J742" i="1" s="1"/>
  <c r="G743" i="1" s="1"/>
  <c r="I743" i="1" l="1"/>
  <c r="H743" i="1" l="1"/>
  <c r="J743" i="1" s="1"/>
  <c r="G744" i="1" s="1"/>
  <c r="I744" i="1" l="1"/>
  <c r="H744" i="1" l="1"/>
  <c r="J744" i="1" s="1"/>
  <c r="G745" i="1" s="1"/>
  <c r="I745" i="1" l="1"/>
  <c r="H745" i="1" l="1"/>
  <c r="J745" i="1" s="1"/>
  <c r="G746" i="1" s="1"/>
  <c r="I746" i="1" l="1"/>
  <c r="H746" i="1" l="1"/>
  <c r="J746" i="1" s="1"/>
  <c r="G747" i="1" s="1"/>
  <c r="I747" i="1" l="1"/>
  <c r="H747" i="1" l="1"/>
  <c r="J747" i="1" s="1"/>
  <c r="G748" i="1" s="1"/>
  <c r="I748" i="1" l="1"/>
  <c r="H748" i="1" l="1"/>
  <c r="J748" i="1" s="1"/>
  <c r="G749" i="1" s="1"/>
  <c r="I749" i="1" l="1"/>
  <c r="H749" i="1" l="1"/>
  <c r="J749" i="1" s="1"/>
  <c r="G750" i="1" s="1"/>
  <c r="I750" i="1" l="1"/>
  <c r="H750" i="1" l="1"/>
  <c r="J750" i="1" s="1"/>
  <c r="G751" i="1" s="1"/>
  <c r="I751" i="1" l="1"/>
  <c r="H751" i="1" l="1"/>
  <c r="J751" i="1" s="1"/>
  <c r="G752" i="1" s="1"/>
  <c r="I752" i="1" l="1"/>
  <c r="H752" i="1" l="1"/>
  <c r="J752" i="1" s="1"/>
  <c r="G753" i="1" s="1"/>
  <c r="I753" i="1" l="1"/>
  <c r="H753" i="1" l="1"/>
  <c r="J753" i="1" s="1"/>
  <c r="G754" i="1" s="1"/>
  <c r="I754" i="1" l="1"/>
  <c r="H754" i="1" l="1"/>
  <c r="J754" i="1" s="1"/>
  <c r="G755" i="1" s="1"/>
  <c r="I755" i="1" l="1"/>
  <c r="H755" i="1" l="1"/>
  <c r="J755" i="1" s="1"/>
  <c r="G756" i="1" s="1"/>
  <c r="I756" i="1" l="1"/>
  <c r="H756" i="1" l="1"/>
  <c r="J756" i="1" s="1"/>
  <c r="G757" i="1" s="1"/>
  <c r="I757" i="1" l="1"/>
  <c r="H757" i="1" l="1"/>
  <c r="J757" i="1" s="1"/>
  <c r="G758" i="1" s="1"/>
  <c r="I758" i="1" l="1"/>
  <c r="H758" i="1" l="1"/>
  <c r="J758" i="1" s="1"/>
  <c r="G759" i="1" s="1"/>
  <c r="I759" i="1" l="1"/>
  <c r="H759" i="1" l="1"/>
  <c r="J759" i="1" s="1"/>
  <c r="G760" i="1" s="1"/>
  <c r="I760" i="1" l="1"/>
  <c r="H760" i="1" l="1"/>
  <c r="J760" i="1" s="1"/>
  <c r="G761" i="1" s="1"/>
  <c r="I761" i="1" l="1"/>
  <c r="H761" i="1" l="1"/>
  <c r="J761" i="1" s="1"/>
  <c r="G762" i="1" s="1"/>
  <c r="I762" i="1" l="1"/>
  <c r="H762" i="1" l="1"/>
  <c r="J762" i="1" s="1"/>
  <c r="G763" i="1" s="1"/>
  <c r="I763" i="1" l="1"/>
  <c r="H763" i="1" l="1"/>
  <c r="J763" i="1" s="1"/>
  <c r="G764" i="1" s="1"/>
  <c r="I764" i="1" l="1"/>
  <c r="H764" i="1" l="1"/>
  <c r="J764" i="1" s="1"/>
  <c r="G765" i="1" s="1"/>
  <c r="I765" i="1" l="1"/>
  <c r="H765" i="1" l="1"/>
  <c r="J765" i="1" s="1"/>
  <c r="G766" i="1" s="1"/>
  <c r="I766" i="1" l="1"/>
  <c r="H766" i="1" l="1"/>
  <c r="J766" i="1" s="1"/>
  <c r="G767" i="1" s="1"/>
  <c r="I767" i="1" l="1"/>
  <c r="H767" i="1" l="1"/>
  <c r="J767" i="1" s="1"/>
  <c r="G768" i="1" s="1"/>
  <c r="I768" i="1" l="1"/>
  <c r="H768" i="1" l="1"/>
  <c r="J768" i="1" s="1"/>
  <c r="G769" i="1" s="1"/>
  <c r="I769" i="1" l="1"/>
  <c r="H769" i="1" l="1"/>
  <c r="J769" i="1" s="1"/>
  <c r="G770" i="1" s="1"/>
  <c r="I770" i="1" l="1"/>
  <c r="H770" i="1" l="1"/>
  <c r="J770" i="1" s="1"/>
  <c r="G771" i="1" s="1"/>
  <c r="I771" i="1" l="1"/>
  <c r="H771" i="1" l="1"/>
  <c r="J771" i="1" s="1"/>
  <c r="G772" i="1" s="1"/>
  <c r="I772" i="1" l="1"/>
  <c r="H772" i="1" l="1"/>
  <c r="J772" i="1" s="1"/>
  <c r="G773" i="1" s="1"/>
  <c r="I773" i="1" l="1"/>
  <c r="H773" i="1" l="1"/>
  <c r="J773" i="1" s="1"/>
  <c r="G774" i="1" s="1"/>
  <c r="I774" i="1" l="1"/>
  <c r="H774" i="1" l="1"/>
  <c r="J774" i="1" s="1"/>
  <c r="G775" i="1" s="1"/>
  <c r="I775" i="1" l="1"/>
  <c r="H775" i="1" l="1"/>
  <c r="J775" i="1" s="1"/>
  <c r="G776" i="1" s="1"/>
  <c r="I776" i="1" l="1"/>
  <c r="H776" i="1" l="1"/>
  <c r="J776" i="1" s="1"/>
  <c r="G777" i="1" s="1"/>
  <c r="I777" i="1" l="1"/>
  <c r="H777" i="1" l="1"/>
  <c r="J777" i="1" s="1"/>
  <c r="G778" i="1" s="1"/>
  <c r="I778" i="1" l="1"/>
  <c r="H778" i="1" l="1"/>
  <c r="J778" i="1" s="1"/>
  <c r="G779" i="1" s="1"/>
  <c r="I779" i="1" l="1"/>
  <c r="H779" i="1" l="1"/>
  <c r="J779" i="1" s="1"/>
  <c r="G780" i="1" s="1"/>
  <c r="I780" i="1" l="1"/>
  <c r="H780" i="1" l="1"/>
  <c r="J780" i="1" s="1"/>
  <c r="G781" i="1" s="1"/>
  <c r="I781" i="1" l="1"/>
  <c r="H781" i="1" l="1"/>
  <c r="J781" i="1" s="1"/>
  <c r="G782" i="1" s="1"/>
  <c r="I782" i="1" l="1"/>
  <c r="H782" i="1" l="1"/>
  <c r="J782" i="1" s="1"/>
  <c r="G783" i="1" s="1"/>
  <c r="I783" i="1" l="1"/>
  <c r="H783" i="1" l="1"/>
  <c r="J783" i="1" s="1"/>
  <c r="G784" i="1" s="1"/>
  <c r="I784" i="1" l="1"/>
  <c r="H784" i="1" l="1"/>
  <c r="J784" i="1" s="1"/>
  <c r="G785" i="1" s="1"/>
  <c r="I785" i="1" l="1"/>
  <c r="H785" i="1" l="1"/>
  <c r="J785" i="1" s="1"/>
  <c r="G786" i="1" s="1"/>
  <c r="I786" i="1" l="1"/>
  <c r="H786" i="1" s="1"/>
  <c r="J786" i="1" l="1"/>
  <c r="G787" i="1" s="1"/>
  <c r="I787" i="1" l="1"/>
  <c r="H787" i="1" s="1"/>
  <c r="J787" i="1" l="1"/>
  <c r="G788" i="1" s="1"/>
  <c r="I788" i="1" l="1"/>
  <c r="H788" i="1" s="1"/>
  <c r="J788" i="1" l="1"/>
  <c r="G789" i="1" s="1"/>
  <c r="I789" i="1" l="1"/>
  <c r="H789" i="1" l="1"/>
  <c r="J789" i="1" s="1"/>
  <c r="G790" i="1" s="1"/>
  <c r="I790" i="1" l="1"/>
  <c r="H790" i="1" l="1"/>
  <c r="J790" i="1" s="1"/>
  <c r="G791" i="1" s="1"/>
  <c r="I791" i="1" l="1"/>
  <c r="H791" i="1" l="1"/>
  <c r="J791" i="1" s="1"/>
  <c r="G792" i="1" s="1"/>
  <c r="I792" i="1" l="1"/>
  <c r="H792" i="1" l="1"/>
  <c r="J792" i="1" s="1"/>
  <c r="G793" i="1" s="1"/>
  <c r="I793" i="1" l="1"/>
  <c r="H793" i="1" l="1"/>
  <c r="J793" i="1" s="1"/>
  <c r="G794" i="1" s="1"/>
  <c r="I794" i="1" l="1"/>
  <c r="H794" i="1" l="1"/>
  <c r="J794" i="1" s="1"/>
  <c r="G795" i="1" s="1"/>
  <c r="I795" i="1" l="1"/>
  <c r="H795" i="1" l="1"/>
  <c r="J795" i="1" s="1"/>
  <c r="G796" i="1" s="1"/>
  <c r="I796" i="1" l="1"/>
  <c r="H796" i="1" l="1"/>
  <c r="J796" i="1" s="1"/>
  <c r="G797" i="1" s="1"/>
  <c r="I797" i="1" l="1"/>
  <c r="H797" i="1" l="1"/>
  <c r="J797" i="1" s="1"/>
  <c r="G798" i="1" s="1"/>
  <c r="I798" i="1" l="1"/>
  <c r="H798" i="1" l="1"/>
  <c r="J798" i="1" s="1"/>
  <c r="G799" i="1" s="1"/>
  <c r="I799" i="1" l="1"/>
  <c r="H799" i="1" l="1"/>
  <c r="J799" i="1" s="1"/>
  <c r="G800" i="1" s="1"/>
  <c r="I800" i="1" l="1"/>
  <c r="H800" i="1" l="1"/>
  <c r="J800" i="1" s="1"/>
  <c r="G801" i="1" s="1"/>
  <c r="I801" i="1" l="1"/>
  <c r="H801" i="1" l="1"/>
  <c r="J801" i="1" s="1"/>
  <c r="G802" i="1" s="1"/>
  <c r="I802" i="1" l="1"/>
  <c r="H802" i="1" l="1"/>
  <c r="J802" i="1" s="1"/>
  <c r="G803" i="1" s="1"/>
  <c r="I803" i="1" l="1"/>
  <c r="H803" i="1" l="1"/>
  <c r="J803" i="1" s="1"/>
  <c r="G804" i="1" s="1"/>
  <c r="I804" i="1" l="1"/>
  <c r="H804" i="1" l="1"/>
  <c r="J804" i="1" s="1"/>
  <c r="G805" i="1" s="1"/>
  <c r="I805" i="1" l="1"/>
  <c r="H805" i="1" l="1"/>
  <c r="J805" i="1" s="1"/>
  <c r="G806" i="1" s="1"/>
  <c r="I806" i="1" l="1"/>
  <c r="H806" i="1" l="1"/>
  <c r="J806" i="1" s="1"/>
  <c r="G807" i="1" s="1"/>
  <c r="I807" i="1" l="1"/>
  <c r="H807" i="1" l="1"/>
  <c r="J807" i="1" s="1"/>
  <c r="G808" i="1" s="1"/>
  <c r="I808" i="1" l="1"/>
  <c r="H808" i="1" l="1"/>
  <c r="J808" i="1" s="1"/>
  <c r="G809" i="1" s="1"/>
  <c r="I809" i="1" l="1"/>
  <c r="H809" i="1" l="1"/>
  <c r="J809" i="1" s="1"/>
  <c r="G810" i="1" s="1"/>
  <c r="I810" i="1" l="1"/>
  <c r="H810" i="1" l="1"/>
  <c r="J810" i="1" s="1"/>
  <c r="G811" i="1" s="1"/>
  <c r="I811" i="1" l="1"/>
  <c r="H811" i="1" l="1"/>
  <c r="J811" i="1" s="1"/>
  <c r="G812" i="1" s="1"/>
  <c r="I812" i="1" l="1"/>
  <c r="H812" i="1" l="1"/>
  <c r="J812" i="1" s="1"/>
  <c r="G813" i="1" s="1"/>
  <c r="I813" i="1" l="1"/>
  <c r="H813" i="1" l="1"/>
  <c r="J813" i="1" s="1"/>
  <c r="G814" i="1" s="1"/>
  <c r="I814" i="1" l="1"/>
  <c r="H814" i="1" l="1"/>
  <c r="J814" i="1" s="1"/>
  <c r="G815" i="1" s="1"/>
  <c r="I815" i="1" l="1"/>
  <c r="H815" i="1" l="1"/>
  <c r="J815" i="1" s="1"/>
  <c r="G816" i="1" s="1"/>
  <c r="I816" i="1" l="1"/>
  <c r="H816" i="1" l="1"/>
  <c r="J816" i="1" s="1"/>
  <c r="G817" i="1" s="1"/>
  <c r="I817" i="1" l="1"/>
  <c r="H817" i="1" l="1"/>
  <c r="J817" i="1" s="1"/>
  <c r="G818" i="1" s="1"/>
  <c r="I818" i="1" l="1"/>
  <c r="H818" i="1" l="1"/>
  <c r="J818" i="1" s="1"/>
  <c r="G819" i="1" s="1"/>
  <c r="I819" i="1" l="1"/>
  <c r="H819" i="1" l="1"/>
  <c r="J819" i="1" s="1"/>
  <c r="G820" i="1" s="1"/>
  <c r="I820" i="1" l="1"/>
  <c r="H820" i="1" s="1"/>
  <c r="J820" i="1" l="1"/>
  <c r="G821" i="1" s="1"/>
  <c r="I821" i="1" l="1"/>
  <c r="H821" i="1" l="1"/>
  <c r="J821" i="1" s="1"/>
  <c r="G822" i="1" s="1"/>
  <c r="I822" i="1" l="1"/>
  <c r="H822" i="1" l="1"/>
  <c r="J822" i="1" s="1"/>
  <c r="G823" i="1" s="1"/>
  <c r="I823" i="1" l="1"/>
  <c r="H823" i="1" l="1"/>
  <c r="J823" i="1" s="1"/>
  <c r="G824" i="1" s="1"/>
  <c r="I824" i="1" l="1"/>
  <c r="H824" i="1" l="1"/>
  <c r="J824" i="1" s="1"/>
  <c r="G825" i="1" s="1"/>
  <c r="I825" i="1" l="1"/>
  <c r="H825" i="1" l="1"/>
  <c r="J825" i="1" s="1"/>
  <c r="G826" i="1" s="1"/>
  <c r="I826" i="1" l="1"/>
  <c r="H826" i="1" l="1"/>
  <c r="J826" i="1" s="1"/>
  <c r="G827" i="1" s="1"/>
  <c r="I827" i="1" l="1"/>
  <c r="H827" i="1" l="1"/>
  <c r="J827" i="1" s="1"/>
  <c r="G828" i="1" s="1"/>
  <c r="I828" i="1" l="1"/>
  <c r="H828" i="1" l="1"/>
  <c r="J828" i="1" s="1"/>
  <c r="G829" i="1" s="1"/>
  <c r="I829" i="1" l="1"/>
  <c r="H829" i="1" l="1"/>
  <c r="J829" i="1" s="1"/>
  <c r="G830" i="1" s="1"/>
  <c r="I830" i="1" l="1"/>
  <c r="H830" i="1" l="1"/>
  <c r="J830" i="1" s="1"/>
  <c r="G831" i="1" s="1"/>
  <c r="I831" i="1" l="1"/>
  <c r="H831" i="1" l="1"/>
  <c r="J831" i="1" s="1"/>
  <c r="G832" i="1" s="1"/>
  <c r="I832" i="1" l="1"/>
  <c r="H832" i="1" l="1"/>
  <c r="J832" i="1" s="1"/>
  <c r="G833" i="1" s="1"/>
  <c r="I833" i="1" l="1"/>
  <c r="H833" i="1" l="1"/>
  <c r="J833" i="1" s="1"/>
  <c r="G834" i="1" s="1"/>
  <c r="I834" i="1" l="1"/>
  <c r="H834" i="1" l="1"/>
  <c r="J834" i="1" s="1"/>
  <c r="G835" i="1" s="1"/>
  <c r="I835" i="1" l="1"/>
  <c r="H835" i="1" l="1"/>
  <c r="J835" i="1" s="1"/>
  <c r="G836" i="1" s="1"/>
  <c r="I836" i="1" l="1"/>
  <c r="H836" i="1" l="1"/>
  <c r="J836" i="1" s="1"/>
  <c r="G837" i="1" s="1"/>
  <c r="I837" i="1" l="1"/>
  <c r="H837" i="1" l="1"/>
  <c r="J837" i="1" s="1"/>
  <c r="G838" i="1" s="1"/>
  <c r="I838" i="1" l="1"/>
  <c r="H838" i="1" l="1"/>
  <c r="J838" i="1" s="1"/>
  <c r="G839" i="1" s="1"/>
  <c r="I839" i="1" l="1"/>
  <c r="H839" i="1" l="1"/>
  <c r="J839" i="1" s="1"/>
  <c r="G840" i="1" s="1"/>
  <c r="I840" i="1" l="1"/>
  <c r="H840" i="1" l="1"/>
  <c r="J840" i="1" s="1"/>
  <c r="G841" i="1" s="1"/>
  <c r="I841" i="1" l="1"/>
  <c r="H841" i="1" l="1"/>
  <c r="J841" i="1" s="1"/>
  <c r="G842" i="1" s="1"/>
  <c r="I842" i="1" l="1"/>
  <c r="H842" i="1" l="1"/>
  <c r="J842" i="1" s="1"/>
  <c r="G843" i="1" s="1"/>
  <c r="I843" i="1" l="1"/>
  <c r="H843" i="1" l="1"/>
  <c r="J843" i="1" s="1"/>
  <c r="G844" i="1" s="1"/>
  <c r="I844" i="1" l="1"/>
  <c r="H844" i="1" l="1"/>
  <c r="J844" i="1" s="1"/>
  <c r="G845" i="1" s="1"/>
  <c r="I845" i="1" l="1"/>
  <c r="H845" i="1" l="1"/>
  <c r="J845" i="1" s="1"/>
  <c r="G846" i="1" s="1"/>
  <c r="I846" i="1" l="1"/>
  <c r="H846" i="1" l="1"/>
  <c r="J846" i="1" s="1"/>
  <c r="G847" i="1" s="1"/>
  <c r="I847" i="1" l="1"/>
  <c r="H847" i="1" l="1"/>
  <c r="J847" i="1" s="1"/>
  <c r="G848" i="1" s="1"/>
  <c r="I848" i="1" l="1"/>
  <c r="H848" i="1" l="1"/>
  <c r="J848" i="1" s="1"/>
  <c r="G849" i="1" s="1"/>
  <c r="I849" i="1" l="1"/>
  <c r="H849" i="1" l="1"/>
  <c r="J849" i="1" s="1"/>
  <c r="G850" i="1" s="1"/>
  <c r="I850" i="1" l="1"/>
  <c r="H850" i="1" l="1"/>
  <c r="J850" i="1" s="1"/>
  <c r="G851" i="1" s="1"/>
  <c r="I851" i="1" l="1"/>
  <c r="H851" i="1" l="1"/>
  <c r="J851" i="1" s="1"/>
  <c r="G852" i="1" s="1"/>
  <c r="I852" i="1" l="1"/>
  <c r="H852" i="1" l="1"/>
  <c r="J852" i="1" s="1"/>
  <c r="G853" i="1" s="1"/>
  <c r="I853" i="1" l="1"/>
  <c r="H853" i="1" l="1"/>
  <c r="J853" i="1" s="1"/>
  <c r="G854" i="1" s="1"/>
  <c r="I854" i="1" l="1"/>
  <c r="H854" i="1" l="1"/>
  <c r="J854" i="1" s="1"/>
  <c r="G855" i="1" s="1"/>
  <c r="I855" i="1" l="1"/>
  <c r="H855" i="1" l="1"/>
  <c r="J855" i="1" s="1"/>
  <c r="G856" i="1" s="1"/>
  <c r="I856" i="1" l="1"/>
  <c r="H856" i="1" l="1"/>
  <c r="J856" i="1" s="1"/>
  <c r="G857" i="1" s="1"/>
  <c r="I857" i="1" l="1"/>
  <c r="H857" i="1" l="1"/>
  <c r="J857" i="1" s="1"/>
  <c r="G858" i="1" s="1"/>
  <c r="I858" i="1" l="1"/>
  <c r="H858" i="1" l="1"/>
  <c r="J858" i="1" s="1"/>
  <c r="G859" i="1" s="1"/>
  <c r="I859" i="1" l="1"/>
  <c r="H859" i="1" l="1"/>
  <c r="J859" i="1" s="1"/>
  <c r="G860" i="1" s="1"/>
  <c r="I860" i="1" l="1"/>
  <c r="H860" i="1" l="1"/>
  <c r="J860" i="1" s="1"/>
  <c r="G861" i="1" s="1"/>
  <c r="I861" i="1" l="1"/>
  <c r="H861" i="1" l="1"/>
  <c r="J861" i="1" s="1"/>
  <c r="G862" i="1" s="1"/>
  <c r="I862" i="1" l="1"/>
  <c r="H862" i="1" s="1"/>
  <c r="J862" i="1" l="1"/>
  <c r="G863" i="1" s="1"/>
  <c r="I863" i="1" l="1"/>
  <c r="H863" i="1" l="1"/>
  <c r="J863" i="1" s="1"/>
  <c r="G864" i="1" s="1"/>
  <c r="I864" i="1" l="1"/>
  <c r="H864" i="1" l="1"/>
  <c r="J864" i="1" s="1"/>
  <c r="G865" i="1" s="1"/>
  <c r="I865" i="1" l="1"/>
  <c r="H865" i="1" l="1"/>
  <c r="J865" i="1" s="1"/>
  <c r="G866" i="1" s="1"/>
  <c r="I866" i="1" l="1"/>
  <c r="H866" i="1" l="1"/>
  <c r="J866" i="1" s="1"/>
  <c r="G867" i="1" s="1"/>
  <c r="I867" i="1" l="1"/>
  <c r="H867" i="1" l="1"/>
  <c r="J867" i="1" s="1"/>
  <c r="G868" i="1" s="1"/>
  <c r="I868" i="1" l="1"/>
  <c r="H868" i="1" l="1"/>
  <c r="J868" i="1" s="1"/>
  <c r="G869" i="1" s="1"/>
  <c r="I869" i="1" l="1"/>
  <c r="H869" i="1" l="1"/>
  <c r="J869" i="1" s="1"/>
  <c r="G870" i="1" s="1"/>
  <c r="I870" i="1" l="1"/>
  <c r="H870" i="1" l="1"/>
  <c r="J870" i="1" s="1"/>
  <c r="G871" i="1" s="1"/>
  <c r="I871" i="1" l="1"/>
  <c r="H871" i="1" l="1"/>
  <c r="J871" i="1" s="1"/>
  <c r="G872" i="1" s="1"/>
  <c r="I872" i="1" l="1"/>
  <c r="H872" i="1" s="1"/>
  <c r="J872" i="1" l="1"/>
  <c r="G873" i="1" s="1"/>
  <c r="I873" i="1" l="1"/>
  <c r="H873" i="1" l="1"/>
  <c r="J873" i="1" s="1"/>
  <c r="G874" i="1" s="1"/>
  <c r="I874" i="1" l="1"/>
  <c r="H874" i="1" l="1"/>
  <c r="J874" i="1" s="1"/>
  <c r="G875" i="1" s="1"/>
  <c r="I875" i="1" l="1"/>
  <c r="H875" i="1" l="1"/>
  <c r="J875" i="1" s="1"/>
  <c r="G876" i="1" s="1"/>
  <c r="I876" i="1" l="1"/>
  <c r="H876" i="1" l="1"/>
  <c r="J876" i="1" s="1"/>
  <c r="G877" i="1" s="1"/>
  <c r="I877" i="1" l="1"/>
  <c r="H877" i="1" l="1"/>
  <c r="J877" i="1" s="1"/>
  <c r="G878" i="1" s="1"/>
  <c r="I878" i="1" l="1"/>
  <c r="H878" i="1" l="1"/>
  <c r="J878" i="1" s="1"/>
  <c r="G879" i="1" s="1"/>
  <c r="I879" i="1" l="1"/>
  <c r="H879" i="1" l="1"/>
  <c r="J879" i="1" s="1"/>
  <c r="G880" i="1" s="1"/>
  <c r="I880" i="1" l="1"/>
  <c r="H880" i="1" l="1"/>
  <c r="J880" i="1" s="1"/>
  <c r="G881" i="1" s="1"/>
  <c r="I881" i="1" l="1"/>
  <c r="H881" i="1" s="1"/>
  <c r="J881" i="1" l="1"/>
  <c r="G882" i="1" s="1"/>
  <c r="I882" i="1" l="1"/>
  <c r="H882" i="1" l="1"/>
  <c r="J882" i="1" s="1"/>
  <c r="G883" i="1" s="1"/>
  <c r="I883" i="1" l="1"/>
  <c r="H883" i="1" l="1"/>
  <c r="J883" i="1" s="1"/>
  <c r="G884" i="1" s="1"/>
  <c r="I884" i="1" l="1"/>
  <c r="H884" i="1" s="1"/>
  <c r="J884" i="1" l="1"/>
  <c r="G885" i="1" s="1"/>
  <c r="I885" i="1" l="1"/>
  <c r="H885" i="1" s="1"/>
  <c r="J885" i="1" l="1"/>
  <c r="G886" i="1" s="1"/>
  <c r="I886" i="1" l="1"/>
  <c r="H886" i="1" s="1"/>
  <c r="J886" i="1" l="1"/>
  <c r="G887" i="1" s="1"/>
  <c r="I887" i="1" l="1"/>
  <c r="H887" i="1" s="1"/>
  <c r="J887" i="1" l="1"/>
  <c r="G888" i="1" s="1"/>
  <c r="I888" i="1" l="1"/>
  <c r="H888" i="1" l="1"/>
  <c r="J888" i="1" s="1"/>
  <c r="G889" i="1" s="1"/>
  <c r="I889" i="1" l="1"/>
  <c r="H889" i="1" l="1"/>
  <c r="J889" i="1" s="1"/>
  <c r="G890" i="1" s="1"/>
  <c r="I890" i="1" l="1"/>
  <c r="H890" i="1" l="1"/>
  <c r="J890" i="1" s="1"/>
  <c r="G891" i="1" s="1"/>
  <c r="I891" i="1" l="1"/>
  <c r="H891" i="1" l="1"/>
  <c r="J891" i="1" s="1"/>
  <c r="G892" i="1" s="1"/>
  <c r="I892" i="1" l="1"/>
  <c r="H892" i="1" l="1"/>
  <c r="J892" i="1" s="1"/>
  <c r="G893" i="1" s="1"/>
  <c r="I893" i="1" l="1"/>
  <c r="H893" i="1" l="1"/>
  <c r="J893" i="1" s="1"/>
  <c r="G894" i="1" s="1"/>
  <c r="I894" i="1" l="1"/>
  <c r="H894" i="1" l="1"/>
  <c r="J894" i="1" s="1"/>
  <c r="G895" i="1" s="1"/>
  <c r="I895" i="1" l="1"/>
  <c r="H895" i="1" l="1"/>
  <c r="J895" i="1" s="1"/>
  <c r="G896" i="1" s="1"/>
  <c r="I896" i="1" l="1"/>
  <c r="H896" i="1" l="1"/>
  <c r="J896" i="1" s="1"/>
  <c r="G897" i="1" s="1"/>
  <c r="I897" i="1" l="1"/>
  <c r="H897" i="1" l="1"/>
  <c r="J897" i="1" s="1"/>
  <c r="G898" i="1" s="1"/>
  <c r="I898" i="1" l="1"/>
  <c r="H898" i="1" l="1"/>
  <c r="J898" i="1" s="1"/>
  <c r="G899" i="1" s="1"/>
  <c r="I899" i="1" l="1"/>
  <c r="H899" i="1" l="1"/>
  <c r="J899" i="1" s="1"/>
  <c r="G900" i="1" s="1"/>
  <c r="I900" i="1" l="1"/>
  <c r="H900" i="1" l="1"/>
  <c r="J900" i="1" s="1"/>
  <c r="G901" i="1" s="1"/>
  <c r="I901" i="1" l="1"/>
  <c r="H901" i="1" l="1"/>
  <c r="J901" i="1" s="1"/>
  <c r="G902" i="1" s="1"/>
  <c r="I902" i="1" l="1"/>
  <c r="H902" i="1" l="1"/>
  <c r="J902" i="1" s="1"/>
  <c r="G903" i="1" s="1"/>
  <c r="I903" i="1" l="1"/>
  <c r="H903" i="1" s="1"/>
  <c r="J903" i="1" l="1"/>
  <c r="G904" i="1" s="1"/>
  <c r="I904" i="1" l="1"/>
  <c r="H904" i="1" l="1"/>
  <c r="J904" i="1" s="1"/>
  <c r="G905" i="1" s="1"/>
  <c r="I905" i="1" l="1"/>
  <c r="H905" i="1" l="1"/>
  <c r="J905" i="1" s="1"/>
  <c r="G906" i="1" s="1"/>
  <c r="I906" i="1" l="1"/>
  <c r="H906" i="1" l="1"/>
  <c r="J906" i="1" s="1"/>
  <c r="G907" i="1" s="1"/>
  <c r="I907" i="1" l="1"/>
  <c r="H907" i="1" l="1"/>
  <c r="J907" i="1" s="1"/>
  <c r="G908" i="1" s="1"/>
  <c r="I908" i="1" l="1"/>
  <c r="H908" i="1" l="1"/>
  <c r="J908" i="1" s="1"/>
  <c r="G909" i="1" s="1"/>
  <c r="I909" i="1" l="1"/>
  <c r="H909" i="1" l="1"/>
  <c r="J909" i="1" s="1"/>
  <c r="G910" i="1" s="1"/>
  <c r="I910" i="1" l="1"/>
  <c r="H910" i="1" l="1"/>
  <c r="J910" i="1" s="1"/>
  <c r="G911" i="1" s="1"/>
  <c r="I911" i="1" l="1"/>
  <c r="H911" i="1" l="1"/>
  <c r="J911" i="1" s="1"/>
  <c r="G912" i="1" s="1"/>
  <c r="I912" i="1" l="1"/>
  <c r="H912" i="1" l="1"/>
  <c r="J912" i="1" s="1"/>
  <c r="G913" i="1" s="1"/>
  <c r="I913" i="1" l="1"/>
  <c r="H913" i="1" l="1"/>
  <c r="J913" i="1" s="1"/>
  <c r="G914" i="1" s="1"/>
  <c r="I914" i="1" l="1"/>
  <c r="H914" i="1" l="1"/>
  <c r="J914" i="1" s="1"/>
  <c r="G915" i="1" s="1"/>
  <c r="I915" i="1" l="1"/>
  <c r="H915" i="1" l="1"/>
  <c r="J915" i="1" s="1"/>
  <c r="G916" i="1" s="1"/>
  <c r="I916" i="1" l="1"/>
  <c r="H916" i="1" l="1"/>
  <c r="J916" i="1" s="1"/>
  <c r="G917" i="1" s="1"/>
  <c r="I917" i="1" l="1"/>
  <c r="H917" i="1" l="1"/>
  <c r="J917" i="1" s="1"/>
  <c r="G918" i="1" s="1"/>
  <c r="I918" i="1" l="1"/>
  <c r="H918" i="1" l="1"/>
  <c r="J918" i="1" s="1"/>
  <c r="G919" i="1" s="1"/>
  <c r="I919" i="1" l="1"/>
  <c r="H919" i="1" l="1"/>
  <c r="J919" i="1" s="1"/>
  <c r="G920" i="1" s="1"/>
  <c r="I920" i="1" l="1"/>
  <c r="H920" i="1" l="1"/>
  <c r="J920" i="1" s="1"/>
  <c r="G921" i="1" s="1"/>
  <c r="I921" i="1" l="1"/>
  <c r="H921" i="1" l="1"/>
  <c r="J921" i="1" s="1"/>
  <c r="G922" i="1" s="1"/>
  <c r="I922" i="1" l="1"/>
  <c r="H922" i="1" l="1"/>
  <c r="J922" i="1" s="1"/>
  <c r="G923" i="1" s="1"/>
  <c r="I923" i="1" l="1"/>
  <c r="H923" i="1" s="1"/>
  <c r="J923" i="1" l="1"/>
  <c r="G924" i="1" s="1"/>
  <c r="I924" i="1" l="1"/>
  <c r="H924" i="1" l="1"/>
  <c r="J924" i="1" s="1"/>
  <c r="G925" i="1" s="1"/>
  <c r="I925" i="1" l="1"/>
  <c r="H925" i="1" s="1"/>
  <c r="J925" i="1" l="1"/>
  <c r="G926" i="1" s="1"/>
  <c r="I926" i="1" l="1"/>
  <c r="H926" i="1" s="1"/>
  <c r="J926" i="1" l="1"/>
  <c r="G927" i="1" s="1"/>
  <c r="I927" i="1" l="1"/>
  <c r="H927" i="1" l="1"/>
  <c r="J927" i="1" s="1"/>
  <c r="G928" i="1" s="1"/>
  <c r="I928" i="1" l="1"/>
  <c r="H928" i="1" l="1"/>
  <c r="J928" i="1" s="1"/>
  <c r="G929" i="1" s="1"/>
  <c r="I929" i="1" l="1"/>
  <c r="H929" i="1" l="1"/>
  <c r="J929" i="1" s="1"/>
  <c r="G930" i="1" s="1"/>
  <c r="I930" i="1" l="1"/>
  <c r="H930" i="1" l="1"/>
  <c r="J930" i="1" s="1"/>
  <c r="G931" i="1" s="1"/>
  <c r="I931" i="1" l="1"/>
  <c r="H931" i="1" l="1"/>
  <c r="J931" i="1" s="1"/>
  <c r="G932" i="1" s="1"/>
  <c r="I932" i="1" l="1"/>
  <c r="H932" i="1" l="1"/>
  <c r="J932" i="1" s="1"/>
  <c r="G933" i="1" s="1"/>
  <c r="I933" i="1" l="1"/>
  <c r="H933" i="1" l="1"/>
  <c r="J933" i="1" s="1"/>
  <c r="G934" i="1" s="1"/>
  <c r="I934" i="1" l="1"/>
  <c r="H934" i="1" l="1"/>
  <c r="J934" i="1" s="1"/>
  <c r="G935" i="1" s="1"/>
  <c r="I935" i="1" l="1"/>
  <c r="H935" i="1" l="1"/>
  <c r="J935" i="1" s="1"/>
  <c r="G936" i="1" s="1"/>
  <c r="I936" i="1" l="1"/>
  <c r="H936" i="1" l="1"/>
  <c r="J936" i="1" s="1"/>
  <c r="G937" i="1" s="1"/>
  <c r="I937" i="1" l="1"/>
  <c r="H937" i="1" l="1"/>
  <c r="J937" i="1" s="1"/>
  <c r="G938" i="1" s="1"/>
  <c r="I938" i="1" l="1"/>
  <c r="H938" i="1" l="1"/>
  <c r="J938" i="1" s="1"/>
  <c r="G939" i="1" s="1"/>
  <c r="I939" i="1" l="1"/>
  <c r="H939" i="1" l="1"/>
  <c r="J939" i="1" s="1"/>
  <c r="G940" i="1" s="1"/>
  <c r="I940" i="1" l="1"/>
  <c r="H940" i="1" l="1"/>
  <c r="J940" i="1" s="1"/>
  <c r="G941" i="1" s="1"/>
  <c r="I941" i="1" l="1"/>
  <c r="H941" i="1" l="1"/>
  <c r="J941" i="1" s="1"/>
  <c r="G942" i="1" s="1"/>
  <c r="I942" i="1" l="1"/>
  <c r="H942" i="1" l="1"/>
  <c r="J942" i="1" s="1"/>
  <c r="G943" i="1" s="1"/>
  <c r="I943" i="1" l="1"/>
  <c r="H943" i="1" l="1"/>
  <c r="J943" i="1" s="1"/>
  <c r="G944" i="1" s="1"/>
  <c r="I944" i="1" l="1"/>
  <c r="H944" i="1" l="1"/>
  <c r="J944" i="1" s="1"/>
  <c r="G945" i="1" s="1"/>
  <c r="I945" i="1" l="1"/>
  <c r="H945" i="1" s="1"/>
  <c r="J945" i="1" l="1"/>
  <c r="G946" i="1" s="1"/>
  <c r="I946" i="1" l="1"/>
  <c r="H946" i="1" s="1"/>
  <c r="J946" i="1" l="1"/>
  <c r="G947" i="1" s="1"/>
  <c r="I947" i="1" l="1"/>
  <c r="H947" i="1" l="1"/>
  <c r="J947" i="1" s="1"/>
  <c r="G948" i="1" s="1"/>
  <c r="I948" i="1" l="1"/>
  <c r="H948" i="1" l="1"/>
  <c r="J948" i="1" s="1"/>
  <c r="G949" i="1" s="1"/>
  <c r="I949" i="1" l="1"/>
  <c r="H949" i="1" l="1"/>
  <c r="J949" i="1" s="1"/>
  <c r="G950" i="1" s="1"/>
  <c r="I950" i="1" l="1"/>
  <c r="H950" i="1" l="1"/>
  <c r="J950" i="1" s="1"/>
  <c r="G951" i="1" s="1"/>
  <c r="I951" i="1" l="1"/>
  <c r="H951" i="1" l="1"/>
  <c r="J951" i="1" s="1"/>
  <c r="G952" i="1" s="1"/>
  <c r="I952" i="1" l="1"/>
  <c r="H952" i="1" l="1"/>
  <c r="J952" i="1" s="1"/>
  <c r="G953" i="1" s="1"/>
  <c r="I953" i="1" l="1"/>
  <c r="H953" i="1" l="1"/>
  <c r="J953" i="1" s="1"/>
  <c r="G954" i="1" s="1"/>
  <c r="I954" i="1" l="1"/>
  <c r="H954" i="1" l="1"/>
  <c r="J954" i="1" s="1"/>
  <c r="G955" i="1" s="1"/>
  <c r="I955" i="1" l="1"/>
  <c r="H955" i="1" l="1"/>
  <c r="J955" i="1" s="1"/>
  <c r="G956" i="1" s="1"/>
  <c r="I956" i="1" l="1"/>
  <c r="H956" i="1" l="1"/>
  <c r="J956" i="1" s="1"/>
  <c r="G957" i="1" s="1"/>
  <c r="I957" i="1" l="1"/>
  <c r="H957" i="1" l="1"/>
  <c r="J957" i="1" s="1"/>
  <c r="G958" i="1" s="1"/>
  <c r="I958" i="1" l="1"/>
  <c r="H958" i="1" l="1"/>
  <c r="J958" i="1" s="1"/>
  <c r="G959" i="1" s="1"/>
  <c r="I959" i="1" l="1"/>
  <c r="H959" i="1" s="1"/>
  <c r="J959" i="1" l="1"/>
  <c r="G960" i="1" s="1"/>
  <c r="I960" i="1" l="1"/>
  <c r="H960" i="1" l="1"/>
  <c r="J960" i="1" s="1"/>
  <c r="G961" i="1" s="1"/>
  <c r="I961" i="1" l="1"/>
  <c r="H961" i="1" l="1"/>
  <c r="J961" i="1" s="1"/>
  <c r="G962" i="1" s="1"/>
  <c r="I962" i="1" l="1"/>
  <c r="H962" i="1" l="1"/>
  <c r="J962" i="1" s="1"/>
  <c r="G963" i="1" s="1"/>
  <c r="I963" i="1" l="1"/>
  <c r="H963" i="1" l="1"/>
  <c r="J963" i="1" s="1"/>
  <c r="G964" i="1" s="1"/>
  <c r="I964" i="1" l="1"/>
  <c r="H964" i="1" l="1"/>
  <c r="J964" i="1" s="1"/>
  <c r="G965" i="1" s="1"/>
  <c r="I965" i="1" l="1"/>
  <c r="H965" i="1" l="1"/>
  <c r="J965" i="1" s="1"/>
  <c r="G966" i="1" s="1"/>
  <c r="I966" i="1" l="1"/>
  <c r="H966" i="1" l="1"/>
  <c r="J966" i="1" s="1"/>
  <c r="G967" i="1" s="1"/>
  <c r="I967" i="1" l="1"/>
  <c r="H967" i="1" l="1"/>
  <c r="J967" i="1" s="1"/>
  <c r="G968" i="1" s="1"/>
  <c r="I968" i="1" l="1"/>
  <c r="H968" i="1" l="1"/>
  <c r="J968" i="1" s="1"/>
  <c r="G969" i="1" s="1"/>
  <c r="I969" i="1" l="1"/>
  <c r="H969" i="1" l="1"/>
  <c r="J969" i="1" s="1"/>
  <c r="G970" i="1" s="1"/>
  <c r="I970" i="1" l="1"/>
  <c r="H970" i="1" l="1"/>
  <c r="J970" i="1" s="1"/>
  <c r="G971" i="1" s="1"/>
  <c r="I971" i="1" l="1"/>
  <c r="H971" i="1" l="1"/>
  <c r="J971" i="1" s="1"/>
  <c r="G972" i="1" s="1"/>
  <c r="I972" i="1" l="1"/>
  <c r="H972" i="1" l="1"/>
  <c r="J972" i="1" s="1"/>
  <c r="G973" i="1" s="1"/>
  <c r="I973" i="1" l="1"/>
  <c r="H973" i="1" l="1"/>
  <c r="J973" i="1" s="1"/>
  <c r="G974" i="1" s="1"/>
  <c r="I974" i="1" l="1"/>
  <c r="H974" i="1" l="1"/>
  <c r="J974" i="1" s="1"/>
  <c r="G975" i="1" s="1"/>
  <c r="I975" i="1" l="1"/>
  <c r="H975" i="1" l="1"/>
  <c r="J975" i="1" s="1"/>
  <c r="G976" i="1" s="1"/>
  <c r="I976" i="1" l="1"/>
  <c r="H976" i="1" l="1"/>
  <c r="J976" i="1" s="1"/>
  <c r="G977" i="1" s="1"/>
  <c r="I977" i="1" l="1"/>
  <c r="H977" i="1" l="1"/>
  <c r="J977" i="1" s="1"/>
  <c r="G978" i="1" s="1"/>
  <c r="I978" i="1" l="1"/>
  <c r="H978" i="1" l="1"/>
  <c r="J978" i="1" s="1"/>
  <c r="G979" i="1" s="1"/>
  <c r="I979" i="1" l="1"/>
  <c r="H979" i="1" l="1"/>
  <c r="J979" i="1" s="1"/>
  <c r="G980" i="1" s="1"/>
  <c r="I980" i="1" l="1"/>
  <c r="H980" i="1" l="1"/>
  <c r="J980" i="1" s="1"/>
  <c r="G981" i="1" s="1"/>
  <c r="I981" i="1" l="1"/>
  <c r="H981" i="1" l="1"/>
  <c r="J981" i="1" s="1"/>
  <c r="G982" i="1" s="1"/>
  <c r="I982" i="1" l="1"/>
  <c r="H982" i="1" l="1"/>
  <c r="J982" i="1" s="1"/>
  <c r="G983" i="1" s="1"/>
  <c r="I983" i="1" l="1"/>
  <c r="H983" i="1" l="1"/>
  <c r="J983" i="1" s="1"/>
  <c r="G984" i="1" s="1"/>
  <c r="I984" i="1" l="1"/>
  <c r="H984" i="1" l="1"/>
  <c r="J984" i="1" s="1"/>
  <c r="G985" i="1" s="1"/>
  <c r="I985" i="1" l="1"/>
  <c r="H985" i="1" l="1"/>
  <c r="J985" i="1" s="1"/>
  <c r="G986" i="1" s="1"/>
  <c r="I986" i="1" l="1"/>
  <c r="H986" i="1" l="1"/>
  <c r="J986" i="1" s="1"/>
  <c r="G987" i="1" s="1"/>
  <c r="I987" i="1" l="1"/>
  <c r="H987" i="1" l="1"/>
  <c r="J987" i="1" s="1"/>
  <c r="G988" i="1" s="1"/>
  <c r="I988" i="1" l="1"/>
  <c r="H988" i="1" l="1"/>
  <c r="J988" i="1" s="1"/>
  <c r="G989" i="1" s="1"/>
  <c r="I989" i="1" l="1"/>
  <c r="H989" i="1" l="1"/>
  <c r="J989" i="1" s="1"/>
  <c r="G990" i="1" s="1"/>
  <c r="I990" i="1" l="1"/>
  <c r="H990" i="1" l="1"/>
  <c r="J990" i="1" s="1"/>
  <c r="G991" i="1" s="1"/>
  <c r="I991" i="1" l="1"/>
  <c r="H991" i="1" l="1"/>
  <c r="J991" i="1" s="1"/>
  <c r="G992" i="1" s="1"/>
  <c r="I992" i="1" l="1"/>
  <c r="H992" i="1" l="1"/>
  <c r="J992" i="1" s="1"/>
  <c r="G993" i="1" s="1"/>
  <c r="I993" i="1" l="1"/>
  <c r="H993" i="1" l="1"/>
  <c r="J993" i="1" s="1"/>
  <c r="G994" i="1" s="1"/>
  <c r="I994" i="1" l="1"/>
  <c r="H994" i="1" l="1"/>
  <c r="J994" i="1" s="1"/>
  <c r="G995" i="1" s="1"/>
  <c r="I995" i="1" l="1"/>
  <c r="H995" i="1" l="1"/>
  <c r="J995" i="1" s="1"/>
  <c r="G996" i="1" s="1"/>
  <c r="I996" i="1" l="1"/>
  <c r="H996" i="1" l="1"/>
  <c r="J996" i="1" s="1"/>
  <c r="G997" i="1" s="1"/>
  <c r="I997" i="1" l="1"/>
  <c r="H997" i="1" l="1"/>
  <c r="J997" i="1" s="1"/>
  <c r="G998" i="1" s="1"/>
  <c r="I998" i="1" l="1"/>
  <c r="H998" i="1" l="1"/>
  <c r="J998" i="1" s="1"/>
  <c r="G999" i="1" s="1"/>
  <c r="I999" i="1" l="1"/>
  <c r="H999" i="1" l="1"/>
  <c r="J999" i="1" s="1"/>
  <c r="G1000" i="1" s="1"/>
  <c r="I1000" i="1" l="1"/>
  <c r="H1000" i="1" l="1"/>
  <c r="J1000" i="1" s="1"/>
  <c r="G1001" i="1" s="1"/>
  <c r="I1001" i="1" l="1"/>
  <c r="H1001" i="1" l="1"/>
  <c r="J1001" i="1" s="1"/>
  <c r="G1002" i="1" s="1"/>
  <c r="I1002" i="1" l="1"/>
  <c r="H1002" i="1" l="1"/>
  <c r="J1002" i="1" s="1"/>
  <c r="G1003" i="1" s="1"/>
  <c r="I1003" i="1" l="1"/>
  <c r="H1003" i="1" l="1"/>
  <c r="J1003" i="1" s="1"/>
  <c r="G1004" i="1" s="1"/>
  <c r="I1004" i="1" l="1"/>
  <c r="H1004" i="1" l="1"/>
  <c r="J1004" i="1" s="1"/>
  <c r="G1005" i="1" s="1"/>
  <c r="I1005" i="1" l="1"/>
  <c r="H1005" i="1" l="1"/>
  <c r="J1005" i="1" s="1"/>
  <c r="G1006" i="1" s="1"/>
  <c r="I1006" i="1" l="1"/>
  <c r="H1006" i="1" l="1"/>
  <c r="J1006" i="1" s="1"/>
  <c r="G1007" i="1" s="1"/>
  <c r="I1007" i="1" l="1"/>
  <c r="H1007" i="1" l="1"/>
  <c r="J1007" i="1" s="1"/>
  <c r="G1008" i="1" s="1"/>
  <c r="I1008" i="1" l="1"/>
  <c r="H1008" i="1" l="1"/>
  <c r="J1008" i="1" s="1"/>
  <c r="G1009" i="1" s="1"/>
  <c r="I1009" i="1" l="1"/>
  <c r="H1009" i="1" l="1"/>
  <c r="J1009" i="1" s="1"/>
  <c r="G1010" i="1" s="1"/>
  <c r="I1010" i="1" l="1"/>
  <c r="H1010" i="1" l="1"/>
  <c r="J1010" i="1" s="1"/>
  <c r="G1011" i="1" s="1"/>
  <c r="I1011" i="1" l="1"/>
  <c r="H1011" i="1" l="1"/>
  <c r="J1011" i="1" s="1"/>
  <c r="G1012" i="1" s="1"/>
  <c r="I1012" i="1" l="1"/>
  <c r="H1012" i="1" l="1"/>
  <c r="J1012" i="1" s="1"/>
  <c r="G1013" i="1" s="1"/>
  <c r="I1013" i="1" l="1"/>
  <c r="H1013" i="1" l="1"/>
  <c r="J1013" i="1" s="1"/>
  <c r="G1014" i="1" s="1"/>
  <c r="I1014" i="1" l="1"/>
  <c r="H1014" i="1" l="1"/>
  <c r="J1014" i="1" s="1"/>
  <c r="G1015" i="1" s="1"/>
  <c r="I1015" i="1" l="1"/>
  <c r="H1015" i="1" l="1"/>
  <c r="J1015" i="1" s="1"/>
  <c r="G1016" i="1" s="1"/>
  <c r="I1016" i="1" l="1"/>
  <c r="H1016" i="1" l="1"/>
  <c r="J1016" i="1" s="1"/>
  <c r="G1017" i="1" s="1"/>
  <c r="I1017" i="1" l="1"/>
  <c r="H1017" i="1" l="1"/>
  <c r="J1017" i="1" s="1"/>
  <c r="G1018" i="1" s="1"/>
  <c r="I1018" i="1" l="1"/>
  <c r="H1018" i="1" l="1"/>
  <c r="J1018" i="1" s="1"/>
  <c r="G1019" i="1" s="1"/>
  <c r="I1019" i="1" l="1"/>
  <c r="H1019" i="1" l="1"/>
  <c r="J1019" i="1" s="1"/>
  <c r="G1020" i="1" s="1"/>
  <c r="I1020" i="1" l="1"/>
  <c r="H1020" i="1" l="1"/>
  <c r="J1020" i="1" s="1"/>
  <c r="G1021" i="1" s="1"/>
  <c r="I1021" i="1" l="1"/>
  <c r="H1021" i="1" l="1"/>
  <c r="J1021" i="1" s="1"/>
  <c r="G1022" i="1" s="1"/>
  <c r="I1022" i="1" l="1"/>
  <c r="H1022" i="1" l="1"/>
  <c r="J1022" i="1" s="1"/>
  <c r="G1023" i="1" s="1"/>
  <c r="I1023" i="1" l="1"/>
  <c r="H1023" i="1" l="1"/>
  <c r="J1023" i="1" s="1"/>
  <c r="G1024" i="1" s="1"/>
  <c r="I1024" i="1" l="1"/>
  <c r="H1024" i="1" l="1"/>
  <c r="J1024" i="1" s="1"/>
  <c r="G1025" i="1" s="1"/>
  <c r="I1025" i="1" l="1"/>
  <c r="H1025" i="1" l="1"/>
  <c r="J1025" i="1" s="1"/>
  <c r="G1026" i="1" s="1"/>
  <c r="I1026" i="1" l="1"/>
  <c r="H1026" i="1" l="1"/>
  <c r="J1026" i="1" s="1"/>
  <c r="G1027" i="1" s="1"/>
  <c r="I1027" i="1" l="1"/>
  <c r="H1027" i="1" l="1"/>
  <c r="J1027" i="1" s="1"/>
  <c r="G1028" i="1" s="1"/>
  <c r="I1028" i="1" l="1"/>
  <c r="H1028" i="1" l="1"/>
  <c r="J1028" i="1" s="1"/>
  <c r="G1029" i="1" s="1"/>
  <c r="I1029" i="1" l="1"/>
  <c r="H1029" i="1" l="1"/>
  <c r="J1029" i="1" s="1"/>
  <c r="G1030" i="1" s="1"/>
  <c r="I1030" i="1" l="1"/>
  <c r="H1030" i="1" l="1"/>
  <c r="J1030" i="1" s="1"/>
  <c r="G1031" i="1" s="1"/>
  <c r="I1031" i="1" l="1"/>
  <c r="H1031" i="1" l="1"/>
  <c r="J1031" i="1" s="1"/>
  <c r="G1032" i="1" s="1"/>
  <c r="I1032" i="1" l="1"/>
  <c r="H1032" i="1" l="1"/>
  <c r="J1032" i="1" s="1"/>
  <c r="G1033" i="1" s="1"/>
  <c r="I1033" i="1" l="1"/>
  <c r="H1033" i="1" l="1"/>
  <c r="J1033" i="1" s="1"/>
  <c r="G1034" i="1" s="1"/>
  <c r="I1034" i="1" l="1"/>
  <c r="H1034" i="1" l="1"/>
  <c r="J1034" i="1" s="1"/>
  <c r="G1035" i="1" s="1"/>
  <c r="I1035" i="1" l="1"/>
  <c r="H1035" i="1" l="1"/>
  <c r="J1035" i="1" s="1"/>
  <c r="G1036" i="1" s="1"/>
  <c r="I1036" i="1" l="1"/>
  <c r="H1036" i="1" l="1"/>
  <c r="J1036" i="1" s="1"/>
  <c r="G1037" i="1" s="1"/>
  <c r="I1037" i="1" l="1"/>
  <c r="H1037" i="1" l="1"/>
  <c r="J1037" i="1" s="1"/>
  <c r="G1038" i="1" s="1"/>
  <c r="I1038" i="1" l="1"/>
  <c r="H1038" i="1" l="1"/>
  <c r="J1038" i="1" s="1"/>
  <c r="G1039" i="1" s="1"/>
  <c r="I1039" i="1" l="1"/>
  <c r="H1039" i="1" l="1"/>
  <c r="J1039" i="1" s="1"/>
  <c r="G1040" i="1" s="1"/>
  <c r="I1040" i="1" l="1"/>
  <c r="H1040" i="1" l="1"/>
  <c r="J1040" i="1" s="1"/>
  <c r="G1041" i="1" s="1"/>
  <c r="I1041" i="1" l="1"/>
  <c r="H1041" i="1" l="1"/>
  <c r="J1041" i="1" s="1"/>
  <c r="G1042" i="1" s="1"/>
  <c r="I1042" i="1" l="1"/>
  <c r="H1042" i="1" l="1"/>
  <c r="J1042" i="1" s="1"/>
  <c r="G1043" i="1" s="1"/>
  <c r="I1043" i="1" l="1"/>
  <c r="H1043" i="1" l="1"/>
  <c r="J1043" i="1" s="1"/>
  <c r="G1044" i="1" s="1"/>
  <c r="I1044" i="1" l="1"/>
  <c r="H1044" i="1" l="1"/>
  <c r="J1044" i="1" s="1"/>
  <c r="G1045" i="1" s="1"/>
  <c r="I1045" i="1" l="1"/>
  <c r="H1045" i="1" l="1"/>
  <c r="J1045" i="1" s="1"/>
  <c r="G1046" i="1" s="1"/>
  <c r="I1046" i="1" l="1"/>
  <c r="H1046" i="1" l="1"/>
  <c r="J1046" i="1" s="1"/>
  <c r="G1047" i="1" s="1"/>
  <c r="I1047" i="1" l="1"/>
  <c r="H1047" i="1" l="1"/>
  <c r="J1047" i="1" s="1"/>
  <c r="G1048" i="1" s="1"/>
  <c r="I1048" i="1" l="1"/>
  <c r="H1048" i="1" l="1"/>
  <c r="J1048" i="1" s="1"/>
  <c r="G1049" i="1" s="1"/>
  <c r="I1049" i="1" l="1"/>
  <c r="H1049" i="1" l="1"/>
  <c r="J1049" i="1" s="1"/>
  <c r="G1050" i="1" s="1"/>
  <c r="I1050" i="1" l="1"/>
  <c r="H1050" i="1" l="1"/>
  <c r="J1050" i="1" s="1"/>
  <c r="G1051" i="1" s="1"/>
  <c r="I1051" i="1" l="1"/>
  <c r="H1051" i="1" l="1"/>
  <c r="J1051" i="1" s="1"/>
  <c r="G1052" i="1" s="1"/>
  <c r="I1052" i="1" l="1"/>
  <c r="H1052" i="1" l="1"/>
  <c r="J1052" i="1" s="1"/>
  <c r="G1053" i="1" s="1"/>
  <c r="I1053" i="1" l="1"/>
  <c r="H1053" i="1" l="1"/>
  <c r="J1053" i="1" s="1"/>
  <c r="G1054" i="1" s="1"/>
  <c r="I1054" i="1" l="1"/>
  <c r="H1054" i="1" l="1"/>
  <c r="J1054" i="1" s="1"/>
  <c r="G1055" i="1" s="1"/>
  <c r="I1055" i="1" l="1"/>
  <c r="H1055" i="1" l="1"/>
  <c r="J1055" i="1" s="1"/>
  <c r="G1056" i="1" s="1"/>
  <c r="I1056" i="1" l="1"/>
  <c r="H1056" i="1" l="1"/>
  <c r="J1056" i="1" s="1"/>
  <c r="G1057" i="1" s="1"/>
  <c r="I1057" i="1" l="1"/>
  <c r="H1057" i="1" l="1"/>
  <c r="J1057" i="1" s="1"/>
  <c r="G1058" i="1" s="1"/>
  <c r="I1058" i="1" l="1"/>
  <c r="H1058" i="1" s="1"/>
  <c r="J1058" i="1" l="1"/>
  <c r="G1059" i="1" s="1"/>
  <c r="I1059" i="1" l="1"/>
  <c r="H1059" i="1" l="1"/>
  <c r="J1059" i="1" s="1"/>
  <c r="G1060" i="1" s="1"/>
  <c r="I1060" i="1" l="1"/>
  <c r="H1060" i="1" l="1"/>
  <c r="J1060" i="1" s="1"/>
  <c r="G1061" i="1" s="1"/>
  <c r="I1061" i="1" l="1"/>
  <c r="H1061" i="1" l="1"/>
  <c r="J1061" i="1" s="1"/>
  <c r="G1062" i="1" s="1"/>
  <c r="I1062" i="1" l="1"/>
  <c r="H1062" i="1" l="1"/>
  <c r="J1062" i="1" s="1"/>
  <c r="G1063" i="1" s="1"/>
  <c r="I1063" i="1" l="1"/>
  <c r="H1063" i="1" l="1"/>
  <c r="J1063" i="1" s="1"/>
  <c r="G1064" i="1" s="1"/>
  <c r="I1064" i="1" l="1"/>
  <c r="H1064" i="1" l="1"/>
  <c r="J1064" i="1" s="1"/>
  <c r="G1065" i="1" s="1"/>
  <c r="I1065" i="1" l="1"/>
  <c r="H1065" i="1" l="1"/>
  <c r="J1065" i="1" s="1"/>
  <c r="G1066" i="1" s="1"/>
  <c r="I1066" i="1" l="1"/>
  <c r="H1066" i="1" l="1"/>
  <c r="J1066" i="1" s="1"/>
  <c r="G1067" i="1" s="1"/>
  <c r="I1067" i="1" l="1"/>
  <c r="H1067" i="1" l="1"/>
  <c r="J1067" i="1" s="1"/>
  <c r="G1068" i="1" s="1"/>
  <c r="I1068" i="1" l="1"/>
  <c r="H1068" i="1" l="1"/>
  <c r="J1068" i="1" s="1"/>
  <c r="G1069" i="1" s="1"/>
  <c r="I1069" i="1" l="1"/>
  <c r="H1069" i="1" l="1"/>
  <c r="J1069" i="1" s="1"/>
  <c r="G1070" i="1" s="1"/>
  <c r="I1070" i="1" l="1"/>
  <c r="H1070" i="1" l="1"/>
  <c r="J1070" i="1" s="1"/>
  <c r="G1071" i="1" s="1"/>
  <c r="I1071" i="1" l="1"/>
  <c r="H1071" i="1" l="1"/>
  <c r="J1071" i="1" s="1"/>
  <c r="G1072" i="1" s="1"/>
  <c r="I1072" i="1" l="1"/>
  <c r="H1072" i="1" l="1"/>
  <c r="J1072" i="1" s="1"/>
  <c r="G1073" i="1" s="1"/>
  <c r="I1073" i="1" l="1"/>
  <c r="H1073" i="1" l="1"/>
  <c r="J1073" i="1" s="1"/>
  <c r="G1074" i="1" s="1"/>
  <c r="I1074" i="1" l="1"/>
  <c r="H1074" i="1" l="1"/>
  <c r="J1074" i="1" s="1"/>
  <c r="G1075" i="1" s="1"/>
  <c r="I1075" i="1" l="1"/>
  <c r="H1075" i="1" l="1"/>
  <c r="J1075" i="1" s="1"/>
  <c r="G1076" i="1" s="1"/>
  <c r="I1076" i="1" l="1"/>
  <c r="H1076" i="1" l="1"/>
  <c r="J1076" i="1" s="1"/>
  <c r="G1077" i="1" s="1"/>
  <c r="I1077" i="1" l="1"/>
  <c r="H1077" i="1" l="1"/>
  <c r="J1077" i="1" s="1"/>
  <c r="G1078" i="1" s="1"/>
  <c r="I1078" i="1" l="1"/>
  <c r="H1078" i="1" l="1"/>
  <c r="J1078" i="1" s="1"/>
  <c r="G1079" i="1" s="1"/>
  <c r="I1079" i="1" l="1"/>
  <c r="H1079" i="1" l="1"/>
  <c r="J1079" i="1" s="1"/>
  <c r="G1080" i="1" s="1"/>
  <c r="I1080" i="1" l="1"/>
  <c r="H1080" i="1" l="1"/>
  <c r="J1080" i="1" s="1"/>
  <c r="G1081" i="1" s="1"/>
  <c r="I1081" i="1" l="1"/>
  <c r="H1081" i="1" l="1"/>
  <c r="J1081" i="1" s="1"/>
  <c r="G1082" i="1" s="1"/>
  <c r="I1082" i="1" l="1"/>
  <c r="H1082" i="1" l="1"/>
  <c r="J1082" i="1" s="1"/>
  <c r="G1083" i="1" s="1"/>
  <c r="I1083" i="1" l="1"/>
  <c r="H1083" i="1" l="1"/>
  <c r="J1083" i="1" s="1"/>
  <c r="G1084" i="1" s="1"/>
  <c r="I1084" i="1" l="1"/>
  <c r="H1084" i="1" l="1"/>
  <c r="J1084" i="1" s="1"/>
  <c r="G1085" i="1" s="1"/>
  <c r="I1085" i="1" l="1"/>
  <c r="H1085" i="1" l="1"/>
  <c r="J1085" i="1" s="1"/>
  <c r="G1086" i="1" s="1"/>
  <c r="I1086" i="1" l="1"/>
  <c r="H1086" i="1" l="1"/>
  <c r="J1086" i="1" s="1"/>
  <c r="G1087" i="1" s="1"/>
  <c r="I1087" i="1" l="1"/>
  <c r="H1087" i="1" l="1"/>
  <c r="J1087" i="1" s="1"/>
  <c r="G1088" i="1" s="1"/>
  <c r="I1088" i="1" l="1"/>
  <c r="H1088" i="1" l="1"/>
  <c r="J1088" i="1" s="1"/>
  <c r="G1089" i="1" s="1"/>
  <c r="I1089" i="1" l="1"/>
  <c r="H1089" i="1" l="1"/>
  <c r="J1089" i="1" s="1"/>
  <c r="G1090" i="1" s="1"/>
  <c r="I1090" i="1" l="1"/>
  <c r="H1090" i="1" l="1"/>
  <c r="J1090" i="1" s="1"/>
  <c r="G1091" i="1" s="1"/>
  <c r="I1091" i="1" l="1"/>
  <c r="H1091" i="1" l="1"/>
  <c r="J1091" i="1" s="1"/>
  <c r="G1092" i="1" s="1"/>
  <c r="I1092" i="1" l="1"/>
  <c r="H1092" i="1" l="1"/>
  <c r="J1092" i="1" s="1"/>
  <c r="G1093" i="1" s="1"/>
  <c r="I1093" i="1" l="1"/>
  <c r="H1093" i="1" l="1"/>
  <c r="J1093" i="1" s="1"/>
  <c r="G1094" i="1" s="1"/>
  <c r="I1094" i="1" l="1"/>
  <c r="H1094" i="1" l="1"/>
  <c r="J1094" i="1" s="1"/>
  <c r="G1095" i="1" s="1"/>
  <c r="I1095" i="1" l="1"/>
  <c r="H1095" i="1" l="1"/>
  <c r="J1095" i="1" s="1"/>
  <c r="G1096" i="1" s="1"/>
  <c r="I1096" i="1" l="1"/>
  <c r="H1096" i="1" l="1"/>
  <c r="J1096" i="1" s="1"/>
  <c r="G1097" i="1" s="1"/>
  <c r="I1097" i="1" l="1"/>
  <c r="H1097" i="1" l="1"/>
  <c r="J1097" i="1" s="1"/>
  <c r="G1098" i="1" s="1"/>
  <c r="I1098" i="1" l="1"/>
  <c r="H1098" i="1" l="1"/>
  <c r="J1098" i="1" s="1"/>
  <c r="G1099" i="1" s="1"/>
  <c r="I1099" i="1" l="1"/>
  <c r="H1099" i="1" l="1"/>
  <c r="J1099" i="1" s="1"/>
  <c r="G1100" i="1" s="1"/>
  <c r="I1100" i="1" l="1"/>
  <c r="H1100" i="1" l="1"/>
  <c r="J1100" i="1" s="1"/>
  <c r="G1101" i="1" s="1"/>
  <c r="I1101" i="1" l="1"/>
  <c r="H1101" i="1" l="1"/>
  <c r="J1101" i="1" s="1"/>
  <c r="G1102" i="1" s="1"/>
  <c r="I1102" i="1" l="1"/>
  <c r="H1102" i="1" l="1"/>
  <c r="J1102" i="1" s="1"/>
  <c r="G1103" i="1" s="1"/>
  <c r="I1103" i="1" l="1"/>
  <c r="H1103" i="1" l="1"/>
  <c r="J1103" i="1" s="1"/>
  <c r="G1104" i="1" s="1"/>
  <c r="I1104" i="1" l="1"/>
  <c r="H1104" i="1" l="1"/>
  <c r="J1104" i="1" s="1"/>
  <c r="G1105" i="1" s="1"/>
  <c r="I1105" i="1" l="1"/>
  <c r="H1105" i="1" l="1"/>
  <c r="J1105" i="1" s="1"/>
  <c r="G1106" i="1" s="1"/>
  <c r="I1106" i="1" l="1"/>
  <c r="H1106" i="1" l="1"/>
  <c r="J1106" i="1" s="1"/>
  <c r="G1107" i="1" s="1"/>
  <c r="I1107" i="1" l="1"/>
  <c r="H1107" i="1" l="1"/>
  <c r="J1107" i="1" s="1"/>
  <c r="G1108" i="1" s="1"/>
  <c r="I1108" i="1" l="1"/>
  <c r="H1108" i="1" l="1"/>
  <c r="J1108" i="1" s="1"/>
  <c r="G1109" i="1" s="1"/>
  <c r="I1109" i="1" l="1"/>
  <c r="H1109" i="1" l="1"/>
  <c r="J1109" i="1" s="1"/>
  <c r="G1110" i="1" s="1"/>
  <c r="I1110" i="1" l="1"/>
  <c r="H1110" i="1" l="1"/>
  <c r="J1110" i="1" s="1"/>
  <c r="G1111" i="1" s="1"/>
  <c r="I1111" i="1" l="1"/>
  <c r="H1111" i="1" l="1"/>
  <c r="J1111" i="1" s="1"/>
  <c r="G1112" i="1" s="1"/>
  <c r="I1112" i="1" l="1"/>
  <c r="H1112" i="1" l="1"/>
  <c r="J1112" i="1" s="1"/>
  <c r="G1113" i="1" s="1"/>
  <c r="I1113" i="1" l="1"/>
  <c r="H1113" i="1" l="1"/>
  <c r="J1113" i="1" s="1"/>
  <c r="G1114" i="1" s="1"/>
  <c r="I1114" i="1" l="1"/>
  <c r="H1114" i="1" l="1"/>
  <c r="J1114" i="1" s="1"/>
  <c r="G1115" i="1" s="1"/>
  <c r="I1115" i="1" l="1"/>
  <c r="H1115" i="1" l="1"/>
  <c r="J1115" i="1" s="1"/>
  <c r="G1116" i="1" s="1"/>
  <c r="I1116" i="1" l="1"/>
  <c r="H1116" i="1" l="1"/>
  <c r="J1116" i="1" s="1"/>
  <c r="G1117" i="1" s="1"/>
  <c r="I1117" i="1" l="1"/>
  <c r="H1117" i="1" l="1"/>
  <c r="J1117" i="1" s="1"/>
  <c r="G1118" i="1" s="1"/>
  <c r="I1118" i="1" l="1"/>
  <c r="H1118" i="1" l="1"/>
  <c r="J1118" i="1" s="1"/>
  <c r="G1119" i="1" s="1"/>
  <c r="I1119" i="1" l="1"/>
  <c r="H1119" i="1" l="1"/>
  <c r="J1119" i="1" s="1"/>
  <c r="G1120" i="1" s="1"/>
  <c r="I1120" i="1" l="1"/>
  <c r="H1120" i="1" l="1"/>
  <c r="J1120" i="1" s="1"/>
  <c r="G1121" i="1" s="1"/>
  <c r="I1121" i="1" l="1"/>
  <c r="H1121" i="1" l="1"/>
  <c r="J1121" i="1" s="1"/>
  <c r="G1122" i="1" s="1"/>
  <c r="I1122" i="1" l="1"/>
  <c r="H1122" i="1" l="1"/>
  <c r="J1122" i="1" s="1"/>
  <c r="G1123" i="1" s="1"/>
  <c r="I1123" i="1" l="1"/>
  <c r="H1123" i="1" l="1"/>
  <c r="J1123" i="1" s="1"/>
  <c r="G1124" i="1" s="1"/>
  <c r="I1124" i="1" l="1"/>
  <c r="H1124" i="1" l="1"/>
  <c r="J1124" i="1" s="1"/>
  <c r="G1125" i="1" s="1"/>
  <c r="I1125" i="1" l="1"/>
  <c r="H1125" i="1" l="1"/>
  <c r="J1125" i="1" s="1"/>
  <c r="G1126" i="1" s="1"/>
  <c r="I1126" i="1" l="1"/>
  <c r="H1126" i="1" l="1"/>
  <c r="J1126" i="1" s="1"/>
  <c r="G1127" i="1" s="1"/>
  <c r="I1127" i="1" l="1"/>
  <c r="H1127" i="1" l="1"/>
  <c r="J1127" i="1" s="1"/>
  <c r="G1128" i="1" s="1"/>
  <c r="I1128" i="1" l="1"/>
  <c r="H1128" i="1" l="1"/>
  <c r="J1128" i="1" s="1"/>
  <c r="G1129" i="1" s="1"/>
  <c r="I1129" i="1" l="1"/>
  <c r="H1129" i="1" l="1"/>
  <c r="J1129" i="1" s="1"/>
  <c r="G1130" i="1" s="1"/>
  <c r="I1130" i="1" l="1"/>
  <c r="H1130" i="1" l="1"/>
  <c r="J1130" i="1" s="1"/>
  <c r="G1131" i="1" s="1"/>
  <c r="I1131" i="1" l="1"/>
  <c r="H1131" i="1" l="1"/>
  <c r="J1131" i="1" s="1"/>
  <c r="G1132" i="1" s="1"/>
  <c r="I1132" i="1" l="1"/>
  <c r="H1132" i="1" l="1"/>
  <c r="J1132" i="1" s="1"/>
  <c r="G1133" i="1" s="1"/>
  <c r="I1133" i="1" l="1"/>
  <c r="H1133" i="1" l="1"/>
  <c r="J1133" i="1" s="1"/>
  <c r="G1134" i="1" s="1"/>
  <c r="I1134" i="1" l="1"/>
  <c r="H1134" i="1" l="1"/>
  <c r="J1134" i="1" s="1"/>
  <c r="G1135" i="1" s="1"/>
  <c r="I1135" i="1" l="1"/>
  <c r="H1135" i="1" l="1"/>
  <c r="J1135" i="1" s="1"/>
  <c r="G1136" i="1" s="1"/>
  <c r="I1136" i="1" l="1"/>
  <c r="H1136" i="1" l="1"/>
  <c r="J1136" i="1" s="1"/>
  <c r="G1137" i="1" s="1"/>
  <c r="I1137" i="1" l="1"/>
  <c r="H1137" i="1" l="1"/>
  <c r="J1137" i="1" s="1"/>
  <c r="G1138" i="1" s="1"/>
  <c r="I1138" i="1" l="1"/>
  <c r="H1138" i="1" s="1"/>
  <c r="J1138" i="1" l="1"/>
  <c r="G1139" i="1" s="1"/>
  <c r="I1139" i="1" l="1"/>
  <c r="H1139" i="1" l="1"/>
  <c r="J1139" i="1" s="1"/>
  <c r="G1140" i="1" s="1"/>
  <c r="I1140" i="1" l="1"/>
  <c r="H1140" i="1" l="1"/>
  <c r="J1140" i="1" s="1"/>
  <c r="G1141" i="1" s="1"/>
  <c r="I1141" i="1" l="1"/>
  <c r="H1141" i="1" s="1"/>
  <c r="J1141" i="1" l="1"/>
  <c r="G1142" i="1" s="1"/>
  <c r="I1142" i="1" l="1"/>
  <c r="H1142" i="1" l="1"/>
  <c r="J1142" i="1" s="1"/>
  <c r="G1143" i="1" s="1"/>
  <c r="I1143" i="1" l="1"/>
  <c r="H1143" i="1" l="1"/>
  <c r="J1143" i="1" s="1"/>
  <c r="G1144" i="1" s="1"/>
  <c r="I1144" i="1" l="1"/>
  <c r="H1144" i="1" l="1"/>
  <c r="J1144" i="1" s="1"/>
  <c r="G1145" i="1" s="1"/>
  <c r="I1145" i="1" l="1"/>
  <c r="H1145" i="1" l="1"/>
  <c r="J1145" i="1" s="1"/>
  <c r="G1146" i="1" s="1"/>
  <c r="I1146" i="1" l="1"/>
  <c r="H1146" i="1" l="1"/>
  <c r="J1146" i="1" s="1"/>
  <c r="G1147" i="1" s="1"/>
  <c r="I1147" i="1" l="1"/>
  <c r="H1147" i="1" l="1"/>
  <c r="J1147" i="1" s="1"/>
  <c r="G1148" i="1" s="1"/>
  <c r="I1148" i="1" l="1"/>
  <c r="H1148" i="1" l="1"/>
  <c r="J1148" i="1" s="1"/>
  <c r="G1149" i="1" s="1"/>
  <c r="I1149" i="1" l="1"/>
  <c r="H1149" i="1" l="1"/>
  <c r="J1149" i="1" s="1"/>
  <c r="G1150" i="1" s="1"/>
  <c r="I1150" i="1" l="1"/>
  <c r="H1150" i="1" l="1"/>
  <c r="J1150" i="1" s="1"/>
  <c r="G1151" i="1" s="1"/>
  <c r="I1151" i="1" l="1"/>
  <c r="H1151" i="1" l="1"/>
  <c r="J1151" i="1" s="1"/>
  <c r="G1152" i="1" s="1"/>
  <c r="I1152" i="1" l="1"/>
  <c r="H1152" i="1" l="1"/>
  <c r="J1152" i="1" s="1"/>
  <c r="G1153" i="1" s="1"/>
  <c r="I1153" i="1" l="1"/>
  <c r="H1153" i="1" l="1"/>
  <c r="J1153" i="1" s="1"/>
  <c r="G1154" i="1" s="1"/>
  <c r="I1154" i="1" l="1"/>
  <c r="H1154" i="1" l="1"/>
  <c r="J1154" i="1" s="1"/>
  <c r="G1155" i="1" s="1"/>
  <c r="I1155" i="1" l="1"/>
  <c r="H1155" i="1" l="1"/>
  <c r="J1155" i="1" s="1"/>
  <c r="G1156" i="1" s="1"/>
  <c r="I1156" i="1" l="1"/>
  <c r="H1156" i="1" l="1"/>
  <c r="J1156" i="1" s="1"/>
  <c r="G1157" i="1" s="1"/>
  <c r="I1157" i="1" l="1"/>
  <c r="H1157" i="1" l="1"/>
  <c r="J1157" i="1" s="1"/>
  <c r="G1158" i="1" s="1"/>
  <c r="I1158" i="1" l="1"/>
  <c r="H1158" i="1" l="1"/>
  <c r="J1158" i="1" s="1"/>
  <c r="G1159" i="1" s="1"/>
  <c r="I1159" i="1" l="1"/>
  <c r="H1159" i="1" l="1"/>
  <c r="J1159" i="1" s="1"/>
  <c r="G1160" i="1" s="1"/>
  <c r="I1160" i="1" l="1"/>
  <c r="H1160" i="1" l="1"/>
  <c r="J1160" i="1" s="1"/>
  <c r="G1161" i="1" s="1"/>
  <c r="I1161" i="1" l="1"/>
  <c r="H1161" i="1" l="1"/>
  <c r="J1161" i="1" s="1"/>
  <c r="G1162" i="1" s="1"/>
  <c r="I1162" i="1" l="1"/>
  <c r="H1162" i="1" l="1"/>
  <c r="J1162" i="1" s="1"/>
  <c r="G1163" i="1" s="1"/>
  <c r="I1163" i="1" l="1"/>
  <c r="H1163" i="1" l="1"/>
  <c r="J1163" i="1" s="1"/>
  <c r="G1164" i="1" s="1"/>
  <c r="I1164" i="1" l="1"/>
  <c r="H1164" i="1" l="1"/>
  <c r="J1164" i="1" s="1"/>
  <c r="G1165" i="1" s="1"/>
  <c r="I1165" i="1" l="1"/>
  <c r="H1165" i="1" l="1"/>
  <c r="J1165" i="1" s="1"/>
  <c r="G1166" i="1" s="1"/>
  <c r="I1166" i="1" l="1"/>
  <c r="H1166" i="1" l="1"/>
  <c r="J1166" i="1" s="1"/>
  <c r="G1167" i="1" s="1"/>
  <c r="I1167" i="1" l="1"/>
  <c r="H1167" i="1" l="1"/>
  <c r="J1167" i="1" s="1"/>
  <c r="G1168" i="1" s="1"/>
  <c r="I1168" i="1" l="1"/>
  <c r="H1168" i="1" l="1"/>
  <c r="J1168" i="1" s="1"/>
  <c r="G1169" i="1" s="1"/>
  <c r="I1169" i="1" l="1"/>
  <c r="H1169" i="1" l="1"/>
  <c r="J1169" i="1" s="1"/>
  <c r="G1170" i="1" s="1"/>
  <c r="I1170" i="1" l="1"/>
  <c r="H1170" i="1" l="1"/>
  <c r="J1170" i="1" s="1"/>
  <c r="G1171" i="1" s="1"/>
  <c r="I1171" i="1" l="1"/>
  <c r="H1171" i="1" s="1"/>
  <c r="J1171" i="1" l="1"/>
  <c r="G1172" i="1" s="1"/>
  <c r="I1172" i="1" l="1"/>
  <c r="H1172" i="1" s="1"/>
  <c r="J1172" i="1" l="1"/>
  <c r="G1173" i="1" s="1"/>
  <c r="I1173" i="1" l="1"/>
  <c r="H1173" i="1" l="1"/>
  <c r="J1173" i="1" s="1"/>
  <c r="G1174" i="1" s="1"/>
  <c r="I1174" i="1" l="1"/>
  <c r="H1174" i="1" l="1"/>
  <c r="J1174" i="1" s="1"/>
  <c r="G1175" i="1" s="1"/>
  <c r="I1175" i="1" l="1"/>
  <c r="H1175" i="1" l="1"/>
  <c r="J1175" i="1" s="1"/>
  <c r="G1176" i="1" s="1"/>
  <c r="I1176" i="1" l="1"/>
  <c r="H1176" i="1" l="1"/>
  <c r="J1176" i="1" s="1"/>
  <c r="G1177" i="1" s="1"/>
  <c r="I1177" i="1" l="1"/>
  <c r="H1177" i="1" l="1"/>
  <c r="J1177" i="1" s="1"/>
  <c r="G1178" i="1" s="1"/>
  <c r="I1178" i="1" l="1"/>
  <c r="H1178" i="1" l="1"/>
  <c r="J1178" i="1" s="1"/>
  <c r="G1179" i="1" s="1"/>
  <c r="I1179" i="1" l="1"/>
  <c r="H1179" i="1" l="1"/>
  <c r="J1179" i="1" s="1"/>
  <c r="G1180" i="1" s="1"/>
  <c r="I1180" i="1" l="1"/>
  <c r="H1180" i="1" l="1"/>
  <c r="J1180" i="1" s="1"/>
  <c r="G1181" i="1" s="1"/>
  <c r="I1181" i="1" l="1"/>
  <c r="H1181" i="1" l="1"/>
  <c r="J1181" i="1" s="1"/>
  <c r="G1182" i="1" s="1"/>
  <c r="I1182" i="1" l="1"/>
  <c r="H1182" i="1" l="1"/>
  <c r="J1182" i="1" s="1"/>
  <c r="G1183" i="1" s="1"/>
  <c r="I1183" i="1" l="1"/>
  <c r="H1183" i="1" l="1"/>
  <c r="J1183" i="1" s="1"/>
  <c r="G1184" i="1" s="1"/>
  <c r="I1184" i="1" l="1"/>
  <c r="H1184" i="1" l="1"/>
  <c r="J1184" i="1" s="1"/>
  <c r="G1185" i="1" s="1"/>
  <c r="I1185" i="1" l="1"/>
  <c r="H1185" i="1" l="1"/>
  <c r="J1185" i="1" s="1"/>
  <c r="G1186" i="1" s="1"/>
  <c r="I1186" i="1" l="1"/>
  <c r="H1186" i="1" l="1"/>
  <c r="J1186" i="1" s="1"/>
  <c r="G1187" i="1" s="1"/>
  <c r="I1187" i="1" l="1"/>
  <c r="H1187" i="1" l="1"/>
  <c r="J1187" i="1" s="1"/>
  <c r="G1188" i="1" s="1"/>
  <c r="I1188" i="1" l="1"/>
  <c r="H1188" i="1" l="1"/>
  <c r="J1188" i="1" s="1"/>
  <c r="G1189" i="1" s="1"/>
  <c r="I1189" i="1" l="1"/>
  <c r="H1189" i="1" l="1"/>
  <c r="J1189" i="1" s="1"/>
  <c r="G1190" i="1" s="1"/>
  <c r="I1190" i="1" l="1"/>
  <c r="H1190" i="1" l="1"/>
  <c r="J1190" i="1" s="1"/>
  <c r="G1191" i="1" s="1"/>
  <c r="I1191" i="1" l="1"/>
  <c r="H1191" i="1" l="1"/>
  <c r="J1191" i="1" s="1"/>
  <c r="G1192" i="1" s="1"/>
  <c r="I1192" i="1" l="1"/>
  <c r="H1192" i="1" l="1"/>
  <c r="J1192" i="1" s="1"/>
  <c r="G1193" i="1" s="1"/>
  <c r="I1193" i="1" l="1"/>
  <c r="H1193" i="1" l="1"/>
  <c r="J1193" i="1" s="1"/>
  <c r="G1194" i="1" s="1"/>
  <c r="I1194" i="1" l="1"/>
  <c r="H1194" i="1" l="1"/>
  <c r="J1194" i="1" s="1"/>
  <c r="G1195" i="1" s="1"/>
  <c r="I1195" i="1" l="1"/>
  <c r="H1195" i="1" l="1"/>
  <c r="J1195" i="1" s="1"/>
  <c r="G1196" i="1" s="1"/>
  <c r="I1196" i="1" l="1"/>
  <c r="H1196" i="1" l="1"/>
  <c r="J1196" i="1" s="1"/>
  <c r="G1197" i="1" s="1"/>
  <c r="I1197" i="1" l="1"/>
  <c r="H1197" i="1" l="1"/>
  <c r="J1197" i="1" s="1"/>
  <c r="G1198" i="1" s="1"/>
  <c r="I1198" i="1" l="1"/>
  <c r="H1198" i="1" l="1"/>
  <c r="J1198" i="1" s="1"/>
  <c r="G1199" i="1" s="1"/>
  <c r="I1199" i="1" l="1"/>
  <c r="H1199" i="1" l="1"/>
  <c r="J1199" i="1" s="1"/>
  <c r="G1200" i="1" s="1"/>
  <c r="I1200" i="1" l="1"/>
  <c r="H1200" i="1" l="1"/>
  <c r="J1200" i="1" s="1"/>
  <c r="G1201" i="1" s="1"/>
  <c r="I1201" i="1" l="1"/>
  <c r="H1201" i="1" l="1"/>
  <c r="J1201" i="1" s="1"/>
  <c r="G1202" i="1" s="1"/>
  <c r="I1202" i="1" l="1"/>
  <c r="H1202" i="1" s="1"/>
  <c r="J1202" i="1" l="1"/>
  <c r="G1203" i="1" s="1"/>
  <c r="I1203" i="1" l="1"/>
  <c r="H1203" i="1" l="1"/>
  <c r="J1203" i="1" s="1"/>
  <c r="G1204" i="1" s="1"/>
  <c r="I1204" i="1" l="1"/>
  <c r="H1204" i="1" l="1"/>
  <c r="J1204" i="1" s="1"/>
  <c r="G1205" i="1" s="1"/>
  <c r="I1205" i="1" l="1"/>
  <c r="H1205" i="1" l="1"/>
  <c r="J1205" i="1" s="1"/>
  <c r="G1206" i="1" s="1"/>
  <c r="I1206" i="1" l="1"/>
  <c r="C20" i="1" s="1"/>
  <c r="C21" i="1"/>
  <c r="D21" i="1" s="1"/>
  <c r="H1206" i="1" l="1"/>
  <c r="J1206" i="1" s="1"/>
  <c r="G1207" i="1" s="1"/>
  <c r="I1207" i="1" l="1"/>
  <c r="H1207" i="1" s="1"/>
  <c r="J1207" i="1" s="1"/>
  <c r="D31" i="1"/>
  <c r="E31" i="1" s="1"/>
  <c r="A32" i="1" s="1"/>
  <c r="C32" i="1" l="1"/>
  <c r="B32" i="1" s="1"/>
  <c r="D32" i="1" s="1"/>
  <c r="E32" i="1" s="1"/>
  <c r="A33" i="1" s="1"/>
  <c r="C33" i="1" l="1"/>
  <c r="B33" i="1" s="1"/>
  <c r="D33" i="1" s="1"/>
  <c r="E33" i="1" s="1"/>
  <c r="A34" i="1" s="1"/>
  <c r="C34" i="1" l="1"/>
  <c r="B34" i="1" s="1"/>
  <c r="D34" i="1" s="1"/>
  <c r="E34" i="1" s="1"/>
  <c r="A35" i="1" s="1"/>
  <c r="C35" i="1" l="1"/>
  <c r="B35" i="1" s="1"/>
  <c r="D35" i="1" s="1"/>
  <c r="E35" i="1" s="1"/>
  <c r="A36" i="1" s="1"/>
  <c r="C36" i="1" l="1"/>
  <c r="B36" i="1" s="1"/>
  <c r="D36" i="1" s="1"/>
  <c r="E36" i="1" s="1"/>
  <c r="A37" i="1" s="1"/>
  <c r="C37" i="1" l="1"/>
  <c r="B37" i="1" s="1"/>
  <c r="D37" i="1" s="1"/>
  <c r="E37" i="1" s="1"/>
  <c r="A38" i="1" s="1"/>
  <c r="C38" i="1" l="1"/>
  <c r="B38" i="1" s="1"/>
  <c r="D38" i="1" s="1"/>
  <c r="E38" i="1" s="1"/>
  <c r="A39" i="1" s="1"/>
  <c r="C39" i="1" l="1"/>
  <c r="B39" i="1" s="1"/>
  <c r="D39" i="1" s="1"/>
  <c r="E39" i="1" s="1"/>
  <c r="A40" i="1" s="1"/>
  <c r="C40" i="1" l="1"/>
  <c r="B40" i="1" s="1"/>
  <c r="D40" i="1" s="1"/>
  <c r="E40" i="1" s="1"/>
  <c r="A41" i="1" s="1"/>
  <c r="C41" i="1" l="1"/>
  <c r="B41" i="1" s="1"/>
  <c r="D41" i="1" s="1"/>
  <c r="E41" i="1" s="1"/>
  <c r="A42" i="1" s="1"/>
  <c r="C42" i="1" l="1"/>
  <c r="B42" i="1" s="1"/>
  <c r="D42" i="1" s="1"/>
  <c r="E42" i="1" s="1"/>
  <c r="A43" i="1" s="1"/>
  <c r="C43" i="1" l="1"/>
  <c r="B43" i="1" s="1"/>
  <c r="D43" i="1" s="1"/>
  <c r="E43" i="1" s="1"/>
  <c r="A44" i="1" s="1"/>
  <c r="C44" i="1" l="1"/>
  <c r="B44" i="1" s="1"/>
  <c r="D44" i="1" s="1"/>
  <c r="E44" i="1" s="1"/>
  <c r="A45" i="1" s="1"/>
  <c r="C45" i="1" l="1"/>
  <c r="B45" i="1" s="1"/>
  <c r="D45" i="1" s="1"/>
  <c r="E45" i="1" s="1"/>
  <c r="A46" i="1" s="1"/>
  <c r="C46" i="1" l="1"/>
  <c r="B46" i="1" s="1"/>
  <c r="D46" i="1" s="1"/>
  <c r="E46" i="1" s="1"/>
  <c r="A47" i="1" s="1"/>
  <c r="C47" i="1" l="1"/>
  <c r="B47" i="1" s="1"/>
  <c r="D47" i="1" s="1"/>
  <c r="E47" i="1" s="1"/>
  <c r="A48" i="1" s="1"/>
  <c r="C48" i="1" l="1"/>
  <c r="B48" i="1" s="1"/>
  <c r="D48" i="1" s="1"/>
  <c r="E48" i="1" s="1"/>
  <c r="A49" i="1" s="1"/>
  <c r="C49" i="1" l="1"/>
  <c r="B49" i="1" s="1"/>
  <c r="D49" i="1" s="1"/>
  <c r="E49" i="1" s="1"/>
  <c r="A50" i="1" s="1"/>
  <c r="C50" i="1" l="1"/>
  <c r="B50" i="1" s="1"/>
  <c r="D50" i="1" s="1"/>
  <c r="E50" i="1" s="1"/>
  <c r="A51" i="1" s="1"/>
  <c r="C51" i="1" l="1"/>
  <c r="B51" i="1" s="1"/>
  <c r="D51" i="1" s="1"/>
  <c r="E51" i="1" s="1"/>
  <c r="A52" i="1" s="1"/>
  <c r="C52" i="1" l="1"/>
  <c r="B52" i="1" s="1"/>
  <c r="D52" i="1" s="1"/>
  <c r="E52" i="1" s="1"/>
  <c r="A53" i="1" s="1"/>
  <c r="C53" i="1" l="1"/>
  <c r="B53" i="1" s="1"/>
  <c r="D53" i="1" s="1"/>
  <c r="E53" i="1" s="1"/>
  <c r="A54" i="1" s="1"/>
  <c r="C54" i="1" l="1"/>
  <c r="B54" i="1" s="1"/>
  <c r="D54" i="1" s="1"/>
  <c r="E54" i="1" s="1"/>
  <c r="A55" i="1" s="1"/>
  <c r="C55" i="1" l="1"/>
  <c r="B55" i="1" s="1"/>
  <c r="D55" i="1" s="1"/>
  <c r="E55" i="1" s="1"/>
  <c r="A56" i="1" s="1"/>
  <c r="C56" i="1" l="1"/>
  <c r="B56" i="1" s="1"/>
  <c r="D56" i="1" s="1"/>
  <c r="E56" i="1" s="1"/>
  <c r="A57" i="1" s="1"/>
  <c r="C57" i="1" l="1"/>
  <c r="B57" i="1" s="1"/>
  <c r="D57" i="1" s="1"/>
  <c r="E57" i="1" s="1"/>
  <c r="A58" i="1" s="1"/>
  <c r="C58" i="1" l="1"/>
  <c r="B58" i="1" s="1"/>
  <c r="D58" i="1" s="1"/>
  <c r="E58" i="1" s="1"/>
  <c r="A59" i="1" s="1"/>
  <c r="C59" i="1" l="1"/>
  <c r="B59" i="1" s="1"/>
  <c r="D59" i="1" s="1"/>
  <c r="E59" i="1" s="1"/>
  <c r="A60" i="1" s="1"/>
  <c r="C60" i="1" l="1"/>
  <c r="B60" i="1" s="1"/>
  <c r="D60" i="1" s="1"/>
  <c r="E60" i="1" s="1"/>
  <c r="A61" i="1" s="1"/>
  <c r="C61" i="1" l="1"/>
  <c r="B61" i="1" s="1"/>
  <c r="D61" i="1" s="1"/>
  <c r="E61" i="1" s="1"/>
  <c r="A62" i="1" s="1"/>
  <c r="C62" i="1" l="1"/>
  <c r="B62" i="1" s="1"/>
  <c r="D62" i="1" s="1"/>
  <c r="E62" i="1" s="1"/>
  <c r="A63" i="1" s="1"/>
  <c r="C63" i="1" l="1"/>
  <c r="B63" i="1" s="1"/>
  <c r="D63" i="1" s="1"/>
  <c r="E63" i="1" s="1"/>
  <c r="A64" i="1" s="1"/>
  <c r="C64" i="1" l="1"/>
  <c r="B64" i="1" s="1"/>
  <c r="D64" i="1" s="1"/>
  <c r="E64" i="1" s="1"/>
  <c r="A65" i="1" s="1"/>
  <c r="C65" i="1" l="1"/>
  <c r="B65" i="1" s="1"/>
  <c r="D65" i="1" s="1"/>
  <c r="E65" i="1" s="1"/>
  <c r="A66" i="1" s="1"/>
  <c r="C66" i="1" l="1"/>
  <c r="B66" i="1" s="1"/>
  <c r="D66" i="1" s="1"/>
  <c r="E66" i="1" s="1"/>
  <c r="A67" i="1" s="1"/>
  <c r="C67" i="1" l="1"/>
  <c r="B67" i="1" s="1"/>
  <c r="D67" i="1" s="1"/>
  <c r="E67" i="1" s="1"/>
  <c r="A68" i="1" s="1"/>
  <c r="C68" i="1" l="1"/>
  <c r="B68" i="1" s="1"/>
  <c r="D68" i="1" s="1"/>
  <c r="E68" i="1" s="1"/>
  <c r="A69" i="1" s="1"/>
  <c r="C69" i="1" l="1"/>
  <c r="B69" i="1" s="1"/>
  <c r="D69" i="1" s="1"/>
  <c r="E69" i="1" s="1"/>
  <c r="A70" i="1" s="1"/>
  <c r="C70" i="1" l="1"/>
  <c r="B70" i="1" s="1"/>
  <c r="D70" i="1" s="1"/>
  <c r="E70" i="1" s="1"/>
  <c r="A71" i="1" s="1"/>
  <c r="C71" i="1" l="1"/>
  <c r="B71" i="1" s="1"/>
  <c r="D71" i="1" s="1"/>
  <c r="E71" i="1" s="1"/>
  <c r="A72" i="1" s="1"/>
  <c r="C72" i="1" l="1"/>
  <c r="B72" i="1" s="1"/>
  <c r="D72" i="1" s="1"/>
  <c r="E72" i="1" s="1"/>
  <c r="A73" i="1" s="1"/>
  <c r="C73" i="1" l="1"/>
  <c r="B73" i="1" s="1"/>
  <c r="D73" i="1" s="1"/>
  <c r="E73" i="1" s="1"/>
  <c r="A74" i="1" s="1"/>
  <c r="C74" i="1" l="1"/>
  <c r="B74" i="1" s="1"/>
  <c r="D74" i="1" s="1"/>
  <c r="E74" i="1" s="1"/>
  <c r="A75" i="1" s="1"/>
  <c r="C75" i="1" l="1"/>
  <c r="B75" i="1" s="1"/>
  <c r="D75" i="1" s="1"/>
  <c r="E75" i="1" s="1"/>
  <c r="A76" i="1" s="1"/>
  <c r="C76" i="1" l="1"/>
  <c r="B76" i="1" s="1"/>
  <c r="D76" i="1" s="1"/>
  <c r="E76" i="1" s="1"/>
  <c r="A77" i="1" s="1"/>
  <c r="C77" i="1" l="1"/>
  <c r="B77" i="1" s="1"/>
  <c r="D77" i="1" s="1"/>
  <c r="E77" i="1" s="1"/>
  <c r="A78" i="1" s="1"/>
  <c r="C78" i="1" l="1"/>
  <c r="B78" i="1" s="1"/>
  <c r="D78" i="1" s="1"/>
  <c r="E78" i="1" s="1"/>
  <c r="A79" i="1" s="1"/>
  <c r="C79" i="1" l="1"/>
  <c r="B79" i="1" s="1"/>
  <c r="D79" i="1" s="1"/>
  <c r="E79" i="1" s="1"/>
  <c r="A80" i="1" s="1"/>
  <c r="C80" i="1" l="1"/>
  <c r="B80" i="1" s="1"/>
  <c r="D80" i="1" s="1"/>
  <c r="E80" i="1" s="1"/>
  <c r="A81" i="1" s="1"/>
  <c r="C81" i="1" l="1"/>
  <c r="B81" i="1" s="1"/>
  <c r="D81" i="1" s="1"/>
  <c r="E81" i="1" s="1"/>
  <c r="A82" i="1" s="1"/>
  <c r="C82" i="1" l="1"/>
  <c r="B82" i="1" s="1"/>
  <c r="D82" i="1" s="1"/>
  <c r="E82" i="1" s="1"/>
  <c r="A83" i="1" s="1"/>
  <c r="C83" i="1" l="1"/>
  <c r="B83" i="1" s="1"/>
  <c r="D83" i="1" s="1"/>
  <c r="E83" i="1" s="1"/>
  <c r="A84" i="1" s="1"/>
  <c r="C84" i="1" l="1"/>
  <c r="B84" i="1" s="1"/>
  <c r="D84" i="1" s="1"/>
  <c r="E84" i="1" s="1"/>
  <c r="A85" i="1" s="1"/>
  <c r="C85" i="1" l="1"/>
  <c r="B85" i="1" s="1"/>
  <c r="D85" i="1" s="1"/>
  <c r="E85" i="1" s="1"/>
  <c r="A86" i="1" s="1"/>
  <c r="C86" i="1" l="1"/>
  <c r="B86" i="1" s="1"/>
  <c r="D86" i="1" s="1"/>
  <c r="E86" i="1" s="1"/>
  <c r="A87" i="1" s="1"/>
  <c r="C87" i="1" l="1"/>
  <c r="B87" i="1" s="1"/>
  <c r="D87" i="1" s="1"/>
  <c r="E87" i="1" s="1"/>
  <c r="A88" i="1" s="1"/>
  <c r="C88" i="1" l="1"/>
  <c r="B88" i="1" s="1"/>
  <c r="D88" i="1" s="1"/>
  <c r="E88" i="1" s="1"/>
  <c r="A89" i="1" s="1"/>
  <c r="C89" i="1" l="1"/>
  <c r="B89" i="1" s="1"/>
  <c r="D89" i="1" s="1"/>
  <c r="E89" i="1" s="1"/>
  <c r="A90" i="1" s="1"/>
  <c r="C90" i="1" l="1"/>
  <c r="B90" i="1" s="1"/>
  <c r="D90" i="1" s="1"/>
  <c r="E90" i="1" s="1"/>
  <c r="A91" i="1" s="1"/>
  <c r="C91" i="1" l="1"/>
  <c r="B91" i="1" s="1"/>
  <c r="D91" i="1" s="1"/>
  <c r="E91" i="1" s="1"/>
  <c r="A92" i="1" s="1"/>
  <c r="C92" i="1" l="1"/>
  <c r="B92" i="1" s="1"/>
  <c r="D92" i="1" s="1"/>
  <c r="E92" i="1" s="1"/>
  <c r="A93" i="1" s="1"/>
  <c r="C93" i="1" l="1"/>
  <c r="B93" i="1" s="1"/>
  <c r="D93" i="1" s="1"/>
  <c r="E93" i="1" s="1"/>
  <c r="A94" i="1" s="1"/>
  <c r="C94" i="1" l="1"/>
  <c r="B94" i="1" s="1"/>
  <c r="D94" i="1" s="1"/>
  <c r="E94" i="1" s="1"/>
  <c r="A95" i="1" s="1"/>
  <c r="C95" i="1" l="1"/>
  <c r="B95" i="1" s="1"/>
  <c r="D95" i="1" s="1"/>
  <c r="E95" i="1" s="1"/>
  <c r="A96" i="1" s="1"/>
  <c r="C96" i="1" l="1"/>
  <c r="B96" i="1" s="1"/>
  <c r="D96" i="1" s="1"/>
  <c r="E96" i="1" s="1"/>
  <c r="A97" i="1" s="1"/>
  <c r="C97" i="1" l="1"/>
  <c r="B97" i="1" s="1"/>
  <c r="D97" i="1" s="1"/>
  <c r="E97" i="1" s="1"/>
  <c r="A98" i="1" s="1"/>
  <c r="C98" i="1" l="1"/>
  <c r="B98" i="1" s="1"/>
  <c r="D98" i="1" s="1"/>
  <c r="E98" i="1" s="1"/>
  <c r="A99" i="1" s="1"/>
  <c r="C99" i="1" l="1"/>
  <c r="B99" i="1" s="1"/>
  <c r="D99" i="1" s="1"/>
  <c r="E99" i="1" s="1"/>
  <c r="A100" i="1" s="1"/>
  <c r="C100" i="1" l="1"/>
  <c r="B100" i="1" s="1"/>
  <c r="D100" i="1" s="1"/>
  <c r="E100" i="1" s="1"/>
  <c r="A101" i="1" s="1"/>
  <c r="C101" i="1" l="1"/>
  <c r="B101" i="1" s="1"/>
  <c r="D101" i="1" s="1"/>
  <c r="E101" i="1" s="1"/>
  <c r="A102" i="1" s="1"/>
  <c r="C102" i="1" l="1"/>
  <c r="B102" i="1" s="1"/>
  <c r="D102" i="1" s="1"/>
  <c r="E102" i="1" s="1"/>
  <c r="A103" i="1" s="1"/>
  <c r="C103" i="1" l="1"/>
  <c r="B103" i="1" s="1"/>
  <c r="D103" i="1" s="1"/>
  <c r="E103" i="1" s="1"/>
  <c r="A104" i="1" s="1"/>
  <c r="C104" i="1" l="1"/>
  <c r="B104" i="1" s="1"/>
  <c r="D104" i="1" s="1"/>
  <c r="E104" i="1" s="1"/>
  <c r="A105" i="1" s="1"/>
  <c r="C105" i="1" l="1"/>
  <c r="B105" i="1" s="1"/>
  <c r="D105" i="1" s="1"/>
  <c r="E105" i="1" s="1"/>
  <c r="A106" i="1" s="1"/>
  <c r="C106" i="1" l="1"/>
  <c r="B106" i="1" s="1"/>
  <c r="D106" i="1" s="1"/>
  <c r="E106" i="1" s="1"/>
  <c r="A107" i="1" s="1"/>
  <c r="C107" i="1" l="1"/>
  <c r="B107" i="1" s="1"/>
  <c r="D107" i="1" s="1"/>
  <c r="E107" i="1" s="1"/>
  <c r="A108" i="1" s="1"/>
  <c r="C108" i="1" l="1"/>
  <c r="B108" i="1" s="1"/>
  <c r="D108" i="1" s="1"/>
  <c r="E108" i="1" s="1"/>
  <c r="A109" i="1" s="1"/>
  <c r="C109" i="1" l="1"/>
  <c r="B109" i="1" s="1"/>
  <c r="D109" i="1" s="1"/>
  <c r="E109" i="1" s="1"/>
  <c r="A110" i="1" s="1"/>
  <c r="C110" i="1" l="1"/>
  <c r="B110" i="1" s="1"/>
  <c r="D110" i="1" s="1"/>
  <c r="E110" i="1" s="1"/>
  <c r="A111" i="1" s="1"/>
  <c r="C111" i="1" l="1"/>
  <c r="B111" i="1" s="1"/>
  <c r="D111" i="1" s="1"/>
  <c r="E111" i="1" s="1"/>
  <c r="A112" i="1" s="1"/>
  <c r="C112" i="1" l="1"/>
  <c r="B112" i="1" s="1"/>
  <c r="D112" i="1" s="1"/>
  <c r="E112" i="1" s="1"/>
  <c r="A113" i="1" s="1"/>
  <c r="C113" i="1" l="1"/>
  <c r="B113" i="1" s="1"/>
  <c r="D113" i="1" s="1"/>
  <c r="E113" i="1" s="1"/>
  <c r="A114" i="1" s="1"/>
  <c r="C114" i="1" l="1"/>
  <c r="B114" i="1" s="1"/>
  <c r="D114" i="1" s="1"/>
  <c r="E114" i="1" s="1"/>
  <c r="A115" i="1" s="1"/>
  <c r="C115" i="1" l="1"/>
  <c r="B115" i="1" s="1"/>
  <c r="D115" i="1" s="1"/>
  <c r="E115" i="1" s="1"/>
  <c r="A116" i="1" s="1"/>
  <c r="C116" i="1" l="1"/>
  <c r="B116" i="1" s="1"/>
  <c r="D116" i="1" s="1"/>
  <c r="E116" i="1" s="1"/>
  <c r="A117" i="1" s="1"/>
  <c r="C117" i="1" l="1"/>
  <c r="B117" i="1" s="1"/>
  <c r="D117" i="1" s="1"/>
  <c r="E117" i="1" s="1"/>
  <c r="A118" i="1" s="1"/>
  <c r="C118" i="1" l="1"/>
  <c r="B118" i="1" s="1"/>
  <c r="D118" i="1" s="1"/>
  <c r="E118" i="1" s="1"/>
  <c r="A119" i="1" s="1"/>
  <c r="C119" i="1" l="1"/>
  <c r="B119" i="1" s="1"/>
  <c r="D119" i="1" s="1"/>
  <c r="E119" i="1" s="1"/>
  <c r="A120" i="1" s="1"/>
  <c r="C120" i="1" l="1"/>
  <c r="B120" i="1" s="1"/>
  <c r="D120" i="1" s="1"/>
  <c r="E120" i="1" s="1"/>
  <c r="A121" i="1" s="1"/>
  <c r="C121" i="1" l="1"/>
  <c r="B121" i="1" s="1"/>
  <c r="D121" i="1" s="1"/>
  <c r="E121" i="1" s="1"/>
  <c r="A122" i="1" s="1"/>
  <c r="C122" i="1" l="1"/>
  <c r="B122" i="1" s="1"/>
  <c r="D122" i="1" s="1"/>
  <c r="E122" i="1" s="1"/>
  <c r="A123" i="1" s="1"/>
  <c r="C123" i="1" l="1"/>
  <c r="B123" i="1" s="1"/>
  <c r="D123" i="1" s="1"/>
  <c r="E123" i="1" s="1"/>
  <c r="A124" i="1" s="1"/>
  <c r="C124" i="1" l="1"/>
  <c r="B124" i="1" s="1"/>
  <c r="D124" i="1" s="1"/>
  <c r="E124" i="1" s="1"/>
  <c r="A125" i="1" s="1"/>
  <c r="C125" i="1" l="1"/>
  <c r="B125" i="1" s="1"/>
  <c r="D125" i="1" s="1"/>
  <c r="E125" i="1" s="1"/>
  <c r="A126" i="1" s="1"/>
  <c r="C126" i="1" l="1"/>
  <c r="B126" i="1" s="1"/>
  <c r="D126" i="1" s="1"/>
  <c r="E126" i="1" s="1"/>
  <c r="A127" i="1" s="1"/>
  <c r="C127" i="1" l="1"/>
  <c r="B127" i="1" s="1"/>
  <c r="D127" i="1" s="1"/>
  <c r="E127" i="1" s="1"/>
  <c r="A128" i="1" s="1"/>
  <c r="C128" i="1" l="1"/>
  <c r="B128" i="1" s="1"/>
  <c r="D128" i="1" s="1"/>
  <c r="E128" i="1" s="1"/>
  <c r="A129" i="1" s="1"/>
  <c r="C129" i="1" l="1"/>
  <c r="B129" i="1" s="1"/>
  <c r="D129" i="1" s="1"/>
  <c r="E129" i="1" s="1"/>
  <c r="A130" i="1" s="1"/>
  <c r="C130" i="1" l="1"/>
  <c r="B130" i="1" s="1"/>
  <c r="D130" i="1" s="1"/>
  <c r="E130" i="1" s="1"/>
  <c r="A131" i="1" s="1"/>
  <c r="C131" i="1" l="1"/>
  <c r="B131" i="1" s="1"/>
  <c r="D131" i="1" s="1"/>
  <c r="E131" i="1" s="1"/>
  <c r="A132" i="1" s="1"/>
  <c r="C132" i="1" l="1"/>
  <c r="B132" i="1" s="1"/>
  <c r="D132" i="1" s="1"/>
  <c r="E132" i="1" s="1"/>
  <c r="A133" i="1" s="1"/>
  <c r="C133" i="1" l="1"/>
  <c r="B133" i="1" s="1"/>
  <c r="D133" i="1" s="1"/>
  <c r="E133" i="1" s="1"/>
  <c r="A134" i="1" s="1"/>
  <c r="C134" i="1" l="1"/>
  <c r="B134" i="1" s="1"/>
  <c r="D134" i="1" s="1"/>
  <c r="E134" i="1" s="1"/>
  <c r="A135" i="1" s="1"/>
  <c r="C135" i="1" l="1"/>
  <c r="B135" i="1" s="1"/>
  <c r="D135" i="1" s="1"/>
  <c r="E135" i="1" s="1"/>
  <c r="A136" i="1" s="1"/>
  <c r="C136" i="1" l="1"/>
  <c r="B136" i="1" s="1"/>
  <c r="D136" i="1" s="1"/>
  <c r="E136" i="1" s="1"/>
  <c r="A137" i="1" s="1"/>
  <c r="C137" i="1" l="1"/>
  <c r="B137" i="1" s="1"/>
  <c r="D137" i="1" s="1"/>
  <c r="E137" i="1" s="1"/>
  <c r="A138" i="1" s="1"/>
  <c r="C138" i="1" l="1"/>
  <c r="B138" i="1" s="1"/>
  <c r="D138" i="1" s="1"/>
  <c r="E138" i="1" s="1"/>
  <c r="A139" i="1" s="1"/>
  <c r="C139" i="1" l="1"/>
  <c r="B139" i="1" s="1"/>
  <c r="D139" i="1" s="1"/>
  <c r="E139" i="1" s="1"/>
  <c r="A140" i="1" s="1"/>
  <c r="B140" i="1" l="1"/>
  <c r="C140" i="1"/>
  <c r="D140" i="1" l="1"/>
  <c r="E140" i="1" s="1"/>
  <c r="A141" i="1" s="1"/>
  <c r="C141" i="1" s="1"/>
  <c r="B141" i="1" s="1"/>
  <c r="D141" i="1" s="1"/>
  <c r="E141" i="1" s="1"/>
  <c r="A142" i="1" s="1"/>
  <c r="C142" i="1" l="1"/>
  <c r="B142" i="1" s="1"/>
  <c r="D142" i="1" s="1"/>
  <c r="E142" i="1" s="1"/>
  <c r="A143" i="1" s="1"/>
  <c r="C143" i="1" l="1"/>
  <c r="B143" i="1" s="1"/>
  <c r="D143" i="1" s="1"/>
  <c r="E143" i="1" s="1"/>
  <c r="A144" i="1" s="1"/>
  <c r="C144" i="1" l="1"/>
  <c r="B144" i="1" s="1"/>
  <c r="D144" i="1" s="1"/>
  <c r="E144" i="1" s="1"/>
  <c r="A145" i="1" s="1"/>
  <c r="C145" i="1" l="1"/>
  <c r="B145" i="1" s="1"/>
  <c r="D145" i="1" s="1"/>
  <c r="E145" i="1" s="1"/>
  <c r="A146" i="1" s="1"/>
  <c r="C146" i="1" l="1"/>
  <c r="B146" i="1" s="1"/>
  <c r="D146" i="1" s="1"/>
  <c r="E146" i="1" s="1"/>
  <c r="A147" i="1" s="1"/>
  <c r="C147" i="1" l="1"/>
  <c r="B147" i="1" s="1"/>
  <c r="D147" i="1" s="1"/>
  <c r="E147" i="1" s="1"/>
  <c r="A148" i="1" s="1"/>
  <c r="C148" i="1" l="1"/>
  <c r="B148" i="1" s="1"/>
  <c r="D148" i="1" s="1"/>
  <c r="E148" i="1" s="1"/>
  <c r="A149" i="1" s="1"/>
  <c r="C149" i="1" l="1"/>
  <c r="B149" i="1" s="1"/>
  <c r="D149" i="1" s="1"/>
  <c r="E149" i="1" s="1"/>
  <c r="A150" i="1" s="1"/>
  <c r="C150" i="1" l="1"/>
  <c r="B150" i="1" s="1"/>
  <c r="D150" i="1" s="1"/>
  <c r="E150" i="1" s="1"/>
  <c r="A151" i="1" s="1"/>
  <c r="C151" i="1" l="1"/>
  <c r="B151" i="1" s="1"/>
  <c r="D151" i="1" s="1"/>
  <c r="E151" i="1" s="1"/>
  <c r="A152" i="1" s="1"/>
  <c r="C152" i="1" l="1"/>
  <c r="B152" i="1" s="1"/>
  <c r="D152" i="1" s="1"/>
  <c r="E152" i="1" s="1"/>
  <c r="A153" i="1" s="1"/>
  <c r="C153" i="1" l="1"/>
  <c r="B153" i="1" s="1"/>
  <c r="D153" i="1" s="1"/>
  <c r="E153" i="1" s="1"/>
  <c r="A154" i="1" s="1"/>
  <c r="C154" i="1" l="1"/>
  <c r="B154" i="1" s="1"/>
  <c r="D154" i="1" s="1"/>
  <c r="E154" i="1" s="1"/>
  <c r="A155" i="1" s="1"/>
  <c r="C155" i="1" l="1"/>
  <c r="B155" i="1" s="1"/>
  <c r="D155" i="1" s="1"/>
  <c r="E155" i="1" s="1"/>
  <c r="A156" i="1" s="1"/>
  <c r="C156" i="1" l="1"/>
  <c r="B156" i="1" s="1"/>
  <c r="D156" i="1" s="1"/>
  <c r="E156" i="1" s="1"/>
  <c r="A157" i="1" s="1"/>
  <c r="C157" i="1" l="1"/>
  <c r="B157" i="1" s="1"/>
  <c r="D157" i="1" s="1"/>
  <c r="E157" i="1" s="1"/>
  <c r="A158" i="1" s="1"/>
  <c r="C158" i="1" l="1"/>
  <c r="B158" i="1" s="1"/>
  <c r="D158" i="1" s="1"/>
  <c r="E158" i="1" s="1"/>
  <c r="A159" i="1" s="1"/>
  <c r="C159" i="1" l="1"/>
  <c r="B159" i="1" s="1"/>
  <c r="D159" i="1" s="1"/>
  <c r="E159" i="1" s="1"/>
  <c r="A160" i="1" s="1"/>
  <c r="C160" i="1" l="1"/>
  <c r="B160" i="1" s="1"/>
  <c r="D160" i="1" s="1"/>
  <c r="E160" i="1" s="1"/>
  <c r="A161" i="1" s="1"/>
  <c r="C161" i="1" l="1"/>
  <c r="B161" i="1" s="1"/>
  <c r="D161" i="1" s="1"/>
  <c r="E161" i="1" s="1"/>
  <c r="A162" i="1" s="1"/>
  <c r="C162" i="1" l="1"/>
  <c r="B162" i="1" s="1"/>
  <c r="D162" i="1" s="1"/>
  <c r="E162" i="1" s="1"/>
  <c r="A163" i="1" s="1"/>
  <c r="C163" i="1" l="1"/>
  <c r="B163" i="1" s="1"/>
  <c r="D163" i="1" s="1"/>
  <c r="E163" i="1" s="1"/>
  <c r="A164" i="1" s="1"/>
  <c r="C164" i="1" l="1"/>
  <c r="B164" i="1" s="1"/>
  <c r="D164" i="1" s="1"/>
  <c r="E164" i="1" s="1"/>
  <c r="A165" i="1" s="1"/>
  <c r="C165" i="1" l="1"/>
  <c r="B165" i="1" s="1"/>
  <c r="D165" i="1" s="1"/>
  <c r="E165" i="1" s="1"/>
  <c r="A166" i="1" s="1"/>
  <c r="C166" i="1" l="1"/>
  <c r="B166" i="1" s="1"/>
  <c r="D166" i="1" s="1"/>
  <c r="E166" i="1" s="1"/>
  <c r="A167" i="1" s="1"/>
  <c r="C167" i="1" l="1"/>
  <c r="B167" i="1" s="1"/>
  <c r="D167" i="1" s="1"/>
  <c r="E167" i="1" s="1"/>
  <c r="A168" i="1" s="1"/>
  <c r="C168" i="1" l="1"/>
  <c r="B168" i="1" s="1"/>
  <c r="D168" i="1" s="1"/>
  <c r="E168" i="1" s="1"/>
  <c r="A169" i="1" s="1"/>
  <c r="C169" i="1" l="1"/>
  <c r="B169" i="1" s="1"/>
  <c r="D169" i="1" s="1"/>
  <c r="E169" i="1" s="1"/>
  <c r="A170" i="1" s="1"/>
  <c r="C170" i="1" l="1"/>
  <c r="B170" i="1" s="1"/>
  <c r="D170" i="1" s="1"/>
  <c r="E170" i="1" s="1"/>
  <c r="A171" i="1" s="1"/>
  <c r="C171" i="1" l="1"/>
  <c r="B171" i="1" s="1"/>
  <c r="D171" i="1" s="1"/>
  <c r="E171" i="1" s="1"/>
  <c r="A172" i="1" s="1"/>
  <c r="C172" i="1" l="1"/>
  <c r="B172" i="1" s="1"/>
  <c r="D172" i="1" s="1"/>
  <c r="E172" i="1" s="1"/>
  <c r="A173" i="1" s="1"/>
  <c r="C173" i="1" l="1"/>
  <c r="B173" i="1" s="1"/>
  <c r="D173" i="1" s="1"/>
  <c r="E173" i="1" s="1"/>
  <c r="A174" i="1" s="1"/>
  <c r="C174" i="1" l="1"/>
  <c r="B174" i="1" s="1"/>
  <c r="D174" i="1" s="1"/>
  <c r="E174" i="1" s="1"/>
  <c r="A175" i="1" s="1"/>
  <c r="C175" i="1" l="1"/>
  <c r="B175" i="1" s="1"/>
  <c r="D175" i="1" s="1"/>
  <c r="E175" i="1" s="1"/>
  <c r="A176" i="1" s="1"/>
  <c r="C176" i="1" l="1"/>
  <c r="B176" i="1" s="1"/>
  <c r="D176" i="1" s="1"/>
  <c r="E176" i="1" s="1"/>
  <c r="A177" i="1" s="1"/>
  <c r="C177" i="1" l="1"/>
  <c r="B177" i="1" s="1"/>
  <c r="D177" i="1" s="1"/>
  <c r="E177" i="1" s="1"/>
  <c r="A178" i="1" s="1"/>
  <c r="C178" i="1" l="1"/>
  <c r="B178" i="1" s="1"/>
  <c r="D178" i="1" s="1"/>
  <c r="E178" i="1" s="1"/>
  <c r="A179" i="1" s="1"/>
  <c r="C179" i="1" l="1"/>
  <c r="B179" i="1" s="1"/>
  <c r="D179" i="1" s="1"/>
  <c r="E179" i="1" s="1"/>
  <c r="A180" i="1" s="1"/>
  <c r="C180" i="1" l="1"/>
  <c r="B180" i="1" s="1"/>
  <c r="D180" i="1" s="1"/>
  <c r="E180" i="1" s="1"/>
  <c r="A181" i="1" s="1"/>
  <c r="C181" i="1" l="1"/>
  <c r="B181" i="1" s="1"/>
  <c r="D181" i="1" s="1"/>
  <c r="E181" i="1" s="1"/>
  <c r="A182" i="1" s="1"/>
  <c r="C182" i="1" l="1"/>
  <c r="B182" i="1" s="1"/>
  <c r="D182" i="1" s="1"/>
  <c r="E182" i="1" s="1"/>
  <c r="A183" i="1" s="1"/>
  <c r="C183" i="1" l="1"/>
  <c r="B183" i="1" s="1"/>
  <c r="D183" i="1" s="1"/>
  <c r="E183" i="1" s="1"/>
  <c r="A184" i="1" s="1"/>
  <c r="C184" i="1" l="1"/>
  <c r="B184" i="1" s="1"/>
  <c r="D184" i="1" s="1"/>
  <c r="E184" i="1" s="1"/>
  <c r="A185" i="1" s="1"/>
  <c r="C185" i="1" l="1"/>
  <c r="B185" i="1" s="1"/>
  <c r="D185" i="1" s="1"/>
  <c r="E185" i="1" s="1"/>
  <c r="A186" i="1" s="1"/>
  <c r="C186" i="1" l="1"/>
  <c r="B186" i="1" s="1"/>
  <c r="D186" i="1" s="1"/>
  <c r="E186" i="1" s="1"/>
  <c r="A187" i="1" s="1"/>
  <c r="C187" i="1" l="1"/>
  <c r="B187" i="1" s="1"/>
  <c r="D187" i="1" s="1"/>
  <c r="E187" i="1" s="1"/>
  <c r="A188" i="1" s="1"/>
  <c r="B188" i="1" l="1"/>
  <c r="C188" i="1"/>
  <c r="D188" i="1" l="1"/>
  <c r="E188" i="1" s="1"/>
  <c r="A189" i="1" s="1"/>
  <c r="C189" i="1" l="1"/>
  <c r="B189" i="1" s="1"/>
  <c r="D189" i="1" s="1"/>
  <c r="E189" i="1" s="1"/>
  <c r="A190" i="1" s="1"/>
  <c r="C190" i="1" l="1"/>
  <c r="B190" i="1" s="1"/>
  <c r="D190" i="1" s="1"/>
  <c r="E190" i="1" s="1"/>
  <c r="A191" i="1" s="1"/>
  <c r="C191" i="1" l="1"/>
  <c r="B191" i="1" s="1"/>
  <c r="D191" i="1" s="1"/>
  <c r="E191" i="1" s="1"/>
  <c r="A192" i="1" s="1"/>
  <c r="B192" i="1" l="1"/>
  <c r="C192" i="1"/>
  <c r="D192" i="1" l="1"/>
  <c r="E192" i="1" s="1"/>
  <c r="A193" i="1" s="1"/>
  <c r="C193" i="1" s="1"/>
  <c r="B193" i="1" l="1"/>
  <c r="D193" i="1" s="1"/>
  <c r="E193" i="1" s="1"/>
  <c r="A194" i="1" s="1"/>
  <c r="B194" i="1" s="1"/>
  <c r="C194" i="1" l="1"/>
  <c r="D194" i="1" s="1"/>
  <c r="E194" i="1" s="1"/>
  <c r="A195" i="1" s="1"/>
  <c r="C195" i="1" l="1"/>
  <c r="B195" i="1"/>
  <c r="D195" i="1" l="1"/>
  <c r="E195" i="1" s="1"/>
  <c r="A196" i="1" s="1"/>
  <c r="B196" i="1" s="1"/>
  <c r="C196" i="1" l="1"/>
  <c r="D196" i="1" s="1"/>
  <c r="E196" i="1" s="1"/>
  <c r="A197" i="1" s="1"/>
  <c r="C197" i="1" s="1"/>
  <c r="B197" i="1" l="1"/>
  <c r="D197" i="1" s="1"/>
  <c r="E197" i="1" s="1"/>
  <c r="A198" i="1" s="1"/>
  <c r="B198" i="1" s="1"/>
  <c r="C198" i="1" l="1"/>
  <c r="D198" i="1" s="1"/>
  <c r="E198" i="1" s="1"/>
  <c r="A199" i="1" s="1"/>
  <c r="C199" i="1" s="1"/>
  <c r="B199" i="1" l="1"/>
  <c r="D199" i="1" s="1"/>
  <c r="E199" i="1" s="1"/>
  <c r="A200" i="1" s="1"/>
  <c r="B200" i="1" s="1"/>
  <c r="C200" i="1" l="1"/>
  <c r="D200" i="1" s="1"/>
  <c r="E200" i="1" s="1"/>
  <c r="A201" i="1" s="1"/>
  <c r="C201" i="1" s="1"/>
  <c r="B201" i="1" l="1"/>
  <c r="D201" i="1" s="1"/>
  <c r="E201" i="1" s="1"/>
  <c r="A202" i="1" s="1"/>
  <c r="B202" i="1" s="1"/>
  <c r="C202" i="1" l="1"/>
  <c r="D202" i="1" s="1"/>
  <c r="E202" i="1" s="1"/>
  <c r="A203" i="1" s="1"/>
  <c r="B203" i="1" s="1"/>
  <c r="C203" i="1" l="1"/>
  <c r="D203" i="1" s="1"/>
  <c r="E203" i="1" s="1"/>
  <c r="A204" i="1" s="1"/>
  <c r="B204" i="1" s="1"/>
  <c r="C204" i="1" l="1"/>
  <c r="D204" i="1" s="1"/>
  <c r="E204" i="1" s="1"/>
  <c r="A205" i="1" s="1"/>
  <c r="C205" i="1" l="1"/>
  <c r="B205" i="1"/>
  <c r="D205" i="1" l="1"/>
  <c r="E205" i="1" s="1"/>
  <c r="A206" i="1" s="1"/>
  <c r="C206" i="1" s="1"/>
  <c r="B206" i="1" l="1"/>
  <c r="D206" i="1" s="1"/>
  <c r="E206" i="1" s="1"/>
  <c r="A207" i="1" s="1"/>
  <c r="C207" i="1" l="1"/>
  <c r="B207" i="1"/>
  <c r="D207" i="1" l="1"/>
  <c r="E207" i="1" s="1"/>
  <c r="A208" i="1" s="1"/>
  <c r="C208" i="1" l="1"/>
  <c r="B208" i="1"/>
  <c r="D208" i="1" l="1"/>
  <c r="E208" i="1" s="1"/>
  <c r="A209" i="1" s="1"/>
  <c r="B209" i="1" s="1"/>
  <c r="C209" i="1" l="1"/>
  <c r="D209" i="1" s="1"/>
  <c r="E209" i="1" s="1"/>
  <c r="A210" i="1" s="1"/>
  <c r="C210" i="1" s="1"/>
  <c r="B210" i="1" l="1"/>
  <c r="D210" i="1" s="1"/>
  <c r="E210" i="1" s="1"/>
  <c r="A211" i="1" s="1"/>
  <c r="C211" i="1" s="1"/>
  <c r="B211" i="1" s="1"/>
  <c r="D211" i="1" s="1"/>
  <c r="E211" i="1" s="1"/>
  <c r="A212" i="1" s="1"/>
  <c r="C212" i="1" s="1"/>
  <c r="B212" i="1" s="1"/>
  <c r="D212" i="1" s="1"/>
  <c r="E212" i="1" s="1"/>
  <c r="A213" i="1" s="1"/>
  <c r="C213" i="1" s="1"/>
  <c r="B213" i="1" s="1"/>
  <c r="D213" i="1" s="1"/>
  <c r="E213" i="1" s="1"/>
  <c r="A214" i="1" s="1"/>
  <c r="C214" i="1" s="1"/>
  <c r="B214" i="1" s="1"/>
  <c r="D214" i="1" s="1"/>
  <c r="E214" i="1" s="1"/>
  <c r="A215" i="1" s="1"/>
  <c r="C215" i="1" l="1"/>
  <c r="B215" i="1" s="1"/>
  <c r="D215" i="1" s="1"/>
  <c r="E215" i="1" s="1"/>
  <c r="A216" i="1" s="1"/>
  <c r="C216" i="1" l="1"/>
  <c r="B216" i="1" s="1"/>
  <c r="D216" i="1" s="1"/>
  <c r="E216" i="1" s="1"/>
  <c r="A217" i="1" s="1"/>
  <c r="C217" i="1" l="1"/>
  <c r="B217" i="1" s="1"/>
  <c r="D217" i="1" s="1"/>
  <c r="E217" i="1" s="1"/>
  <c r="A218" i="1" s="1"/>
  <c r="C218" i="1" l="1"/>
  <c r="B218" i="1" s="1"/>
  <c r="D218" i="1" s="1"/>
  <c r="E218" i="1" s="1"/>
  <c r="A219" i="1" s="1"/>
  <c r="C219" i="1" l="1"/>
  <c r="B219" i="1" s="1"/>
  <c r="D219" i="1" s="1"/>
  <c r="E219" i="1" s="1"/>
  <c r="A220" i="1" s="1"/>
  <c r="C220" i="1" l="1"/>
  <c r="B220" i="1" s="1"/>
  <c r="D220" i="1" s="1"/>
  <c r="E220" i="1" s="1"/>
  <c r="A221" i="1" s="1"/>
  <c r="C221" i="1" l="1"/>
  <c r="B221" i="1" s="1"/>
  <c r="D221" i="1" s="1"/>
  <c r="E221" i="1" s="1"/>
  <c r="A222" i="1" s="1"/>
  <c r="C222" i="1" l="1"/>
  <c r="B222" i="1" s="1"/>
  <c r="D222" i="1" s="1"/>
  <c r="E222" i="1" s="1"/>
  <c r="A223" i="1" s="1"/>
  <c r="C223" i="1" l="1"/>
  <c r="B223" i="1" s="1"/>
  <c r="D223" i="1" s="1"/>
  <c r="E223" i="1" s="1"/>
  <c r="A224" i="1" s="1"/>
  <c r="C224" i="1" l="1"/>
  <c r="B224" i="1" s="1"/>
  <c r="D224" i="1" s="1"/>
  <c r="E224" i="1" s="1"/>
  <c r="A225" i="1" s="1"/>
  <c r="C225" i="1" l="1"/>
  <c r="B225" i="1" s="1"/>
  <c r="D225" i="1" s="1"/>
  <c r="E225" i="1" s="1"/>
  <c r="A226" i="1" s="1"/>
  <c r="C226" i="1" l="1"/>
  <c r="B226" i="1" s="1"/>
  <c r="D226" i="1" s="1"/>
  <c r="E226" i="1" s="1"/>
  <c r="A227" i="1" s="1"/>
  <c r="C227" i="1" l="1"/>
  <c r="B227" i="1" s="1"/>
  <c r="D227" i="1" s="1"/>
  <c r="E227" i="1" s="1"/>
  <c r="A228" i="1" s="1"/>
  <c r="C228" i="1" l="1"/>
  <c r="B228" i="1" s="1"/>
  <c r="D228" i="1" s="1"/>
  <c r="E228" i="1" s="1"/>
  <c r="A229" i="1" s="1"/>
  <c r="C229" i="1" l="1"/>
  <c r="B229" i="1" s="1"/>
  <c r="D229" i="1" s="1"/>
  <c r="E229" i="1" s="1"/>
  <c r="A230" i="1" s="1"/>
  <c r="C230" i="1" l="1"/>
  <c r="B230" i="1" s="1"/>
  <c r="D230" i="1" s="1"/>
  <c r="E230" i="1" s="1"/>
  <c r="A231" i="1" s="1"/>
  <c r="C231" i="1" l="1"/>
  <c r="B231" i="1" s="1"/>
  <c r="D231" i="1" s="1"/>
  <c r="E231" i="1" s="1"/>
  <c r="A232" i="1" s="1"/>
  <c r="C232" i="1" l="1"/>
  <c r="B232" i="1" s="1"/>
  <c r="D232" i="1" s="1"/>
  <c r="E232" i="1" s="1"/>
  <c r="A233" i="1" s="1"/>
  <c r="C233" i="1" l="1"/>
  <c r="B233" i="1" s="1"/>
  <c r="D233" i="1" s="1"/>
  <c r="E233" i="1" s="1"/>
  <c r="A234" i="1" s="1"/>
  <c r="C234" i="1" l="1"/>
  <c r="B234" i="1" s="1"/>
  <c r="D234" i="1" s="1"/>
  <c r="E234" i="1" s="1"/>
  <c r="A235" i="1" s="1"/>
  <c r="C235" i="1" l="1"/>
  <c r="B235" i="1" s="1"/>
  <c r="D235" i="1" l="1"/>
  <c r="E235" i="1" s="1"/>
  <c r="A236" i="1" s="1"/>
  <c r="C236" i="1" l="1"/>
  <c r="B236" i="1" s="1"/>
  <c r="D236" i="1" s="1"/>
  <c r="E236" i="1" s="1"/>
  <c r="A237" i="1" s="1"/>
  <c r="C237" i="1" l="1"/>
  <c r="B237" i="1" s="1"/>
  <c r="D237" i="1" s="1"/>
  <c r="E237" i="1" s="1"/>
  <c r="A238" i="1" s="1"/>
  <c r="C238" i="1" l="1"/>
  <c r="B238" i="1" s="1"/>
  <c r="D238" i="1" s="1"/>
  <c r="E238" i="1" s="1"/>
  <c r="A239" i="1" s="1"/>
  <c r="B239" i="1" l="1"/>
  <c r="C239" i="1"/>
  <c r="D239" i="1" l="1"/>
  <c r="E239" i="1" s="1"/>
  <c r="A240" i="1" s="1"/>
  <c r="C240" i="1" s="1"/>
  <c r="B240" i="1" s="1"/>
  <c r="D240" i="1" s="1"/>
  <c r="E240" i="1" s="1"/>
  <c r="A241" i="1" s="1"/>
  <c r="B241" i="1" l="1"/>
  <c r="C241" i="1"/>
  <c r="D241" i="1" l="1"/>
  <c r="E241" i="1" s="1"/>
  <c r="A242" i="1" s="1"/>
  <c r="B242" i="1" s="1"/>
  <c r="C242" i="1" l="1"/>
  <c r="D242" i="1" s="1"/>
  <c r="E242" i="1" s="1"/>
  <c r="A243" i="1" s="1"/>
  <c r="B243" i="1" s="1"/>
  <c r="C243" i="1" l="1"/>
  <c r="D243" i="1" s="1"/>
  <c r="E243" i="1" s="1"/>
  <c r="A244" i="1" s="1"/>
  <c r="C244" i="1" s="1"/>
  <c r="B244" i="1" s="1"/>
  <c r="D244" i="1" s="1"/>
  <c r="E244" i="1" s="1"/>
  <c r="A245" i="1" s="1"/>
  <c r="C245" i="1" l="1"/>
  <c r="B245" i="1" s="1"/>
  <c r="D245" i="1" s="1"/>
  <c r="E245" i="1" s="1"/>
  <c r="A246" i="1" s="1"/>
  <c r="C246" i="1" l="1"/>
  <c r="B246" i="1" s="1"/>
  <c r="D246" i="1" s="1"/>
  <c r="E246" i="1" s="1"/>
  <c r="A247" i="1" s="1"/>
  <c r="C247" i="1" l="1"/>
  <c r="B247" i="1" s="1"/>
  <c r="D247" i="1" s="1"/>
  <c r="E247" i="1" s="1"/>
  <c r="A248" i="1" s="1"/>
  <c r="C248" i="1" l="1"/>
  <c r="B248" i="1" s="1"/>
  <c r="D248" i="1" s="1"/>
  <c r="E248" i="1" s="1"/>
  <c r="A249" i="1" s="1"/>
  <c r="C249" i="1" l="1"/>
  <c r="B249" i="1" s="1"/>
  <c r="D249" i="1" s="1"/>
  <c r="E249" i="1" s="1"/>
  <c r="A250" i="1" s="1"/>
  <c r="C250" i="1" l="1"/>
  <c r="B250" i="1" s="1"/>
  <c r="D250" i="1" s="1"/>
  <c r="E250" i="1" s="1"/>
  <c r="A251" i="1" s="1"/>
  <c r="C251" i="1" l="1"/>
  <c r="B251" i="1" s="1"/>
  <c r="D251" i="1" s="1"/>
  <c r="E251" i="1" s="1"/>
  <c r="A252" i="1" s="1"/>
  <c r="C252" i="1" l="1"/>
  <c r="B252" i="1" s="1"/>
  <c r="D252" i="1" s="1"/>
  <c r="E252" i="1" s="1"/>
  <c r="A253" i="1" s="1"/>
  <c r="C253" i="1" l="1"/>
  <c r="B253" i="1" s="1"/>
  <c r="D253" i="1" s="1"/>
  <c r="E253" i="1" s="1"/>
  <c r="A254" i="1" s="1"/>
  <c r="C254" i="1" l="1"/>
  <c r="B254" i="1" s="1"/>
  <c r="D254" i="1" s="1"/>
  <c r="E254" i="1" s="1"/>
  <c r="A255" i="1" s="1"/>
  <c r="C255" i="1" l="1"/>
  <c r="B255" i="1" s="1"/>
  <c r="D255" i="1" s="1"/>
  <c r="E255" i="1" s="1"/>
  <c r="A256" i="1" s="1"/>
  <c r="C256" i="1" l="1"/>
  <c r="B256" i="1" s="1"/>
  <c r="D256" i="1" s="1"/>
  <c r="E256" i="1" s="1"/>
  <c r="A257" i="1" s="1"/>
  <c r="C257" i="1" l="1"/>
  <c r="B257" i="1" s="1"/>
  <c r="D257" i="1" s="1"/>
  <c r="E257" i="1" s="1"/>
  <c r="A258" i="1" s="1"/>
  <c r="C258" i="1" l="1"/>
  <c r="B258" i="1" s="1"/>
  <c r="D258" i="1" s="1"/>
  <c r="E258" i="1" s="1"/>
  <c r="A259" i="1" s="1"/>
  <c r="C259" i="1" l="1"/>
  <c r="B259" i="1" s="1"/>
  <c r="D259" i="1" s="1"/>
  <c r="E259" i="1" s="1"/>
  <c r="A260" i="1" s="1"/>
  <c r="C260" i="1" l="1"/>
  <c r="B260" i="1" s="1"/>
  <c r="D260" i="1" s="1"/>
  <c r="E260" i="1" s="1"/>
  <c r="A261" i="1" s="1"/>
  <c r="C261" i="1" l="1"/>
  <c r="B261" i="1" s="1"/>
  <c r="D261" i="1" s="1"/>
  <c r="E261" i="1" s="1"/>
  <c r="A262" i="1" s="1"/>
  <c r="C262" i="1" l="1"/>
  <c r="B262" i="1" s="1"/>
  <c r="D262" i="1" s="1"/>
  <c r="E262" i="1" s="1"/>
  <c r="A263" i="1" s="1"/>
  <c r="C263" i="1" l="1"/>
  <c r="B263" i="1" s="1"/>
  <c r="D263" i="1" s="1"/>
  <c r="E263" i="1" s="1"/>
  <c r="A264" i="1" s="1"/>
  <c r="C264" i="1" l="1"/>
  <c r="B264" i="1" s="1"/>
  <c r="D264" i="1" s="1"/>
  <c r="E264" i="1" s="1"/>
  <c r="A265" i="1" s="1"/>
  <c r="C265" i="1" l="1"/>
  <c r="B265" i="1" s="1"/>
  <c r="D265" i="1" s="1"/>
  <c r="E265" i="1" s="1"/>
  <c r="A266" i="1" s="1"/>
  <c r="C266" i="1" l="1"/>
  <c r="B266" i="1" s="1"/>
  <c r="D266" i="1" s="1"/>
  <c r="E266" i="1" s="1"/>
  <c r="A267" i="1" s="1"/>
  <c r="C267" i="1" l="1"/>
  <c r="B267" i="1" s="1"/>
  <c r="D267" i="1" s="1"/>
  <c r="E267" i="1" s="1"/>
  <c r="A268" i="1" s="1"/>
  <c r="C268" i="1" l="1"/>
  <c r="B268" i="1" s="1"/>
  <c r="D268" i="1" s="1"/>
  <c r="E268" i="1" s="1"/>
  <c r="A269" i="1" s="1"/>
  <c r="C269" i="1" l="1"/>
  <c r="B269" i="1" s="1"/>
  <c r="D269" i="1" s="1"/>
  <c r="E269" i="1" s="1"/>
  <c r="A270" i="1" s="1"/>
  <c r="C270" i="1" l="1"/>
  <c r="B270" i="1" s="1"/>
  <c r="D270" i="1" s="1"/>
  <c r="E270" i="1" s="1"/>
  <c r="A271" i="1" s="1"/>
  <c r="C271" i="1" l="1"/>
  <c r="B271" i="1" s="1"/>
  <c r="D271" i="1" s="1"/>
  <c r="E271" i="1" s="1"/>
  <c r="A272" i="1" s="1"/>
  <c r="C272" i="1" l="1"/>
  <c r="B272" i="1" s="1"/>
  <c r="D272" i="1" s="1"/>
  <c r="E272" i="1" s="1"/>
  <c r="A273" i="1" s="1"/>
  <c r="C273" i="1" l="1"/>
  <c r="B273" i="1" s="1"/>
  <c r="D273" i="1" s="1"/>
  <c r="E273" i="1" s="1"/>
  <c r="A274" i="1" s="1"/>
  <c r="C274" i="1" l="1"/>
  <c r="B274" i="1" s="1"/>
  <c r="D274" i="1" s="1"/>
  <c r="E274" i="1" s="1"/>
  <c r="A275" i="1" s="1"/>
  <c r="C275" i="1" l="1"/>
  <c r="B275" i="1" s="1"/>
  <c r="D275" i="1" s="1"/>
  <c r="E275" i="1" s="1"/>
  <c r="A276" i="1" s="1"/>
  <c r="C276" i="1" l="1"/>
  <c r="B276" i="1" s="1"/>
  <c r="D276" i="1" s="1"/>
  <c r="E276" i="1" s="1"/>
  <c r="A277" i="1" s="1"/>
  <c r="C277" i="1" l="1"/>
  <c r="B277" i="1" s="1"/>
  <c r="D277" i="1" s="1"/>
  <c r="E277" i="1" s="1"/>
  <c r="A278" i="1" s="1"/>
  <c r="B278" i="1" l="1"/>
  <c r="C278" i="1"/>
  <c r="D278" i="1" l="1"/>
  <c r="E278" i="1" s="1"/>
  <c r="A279" i="1" s="1"/>
  <c r="C279" i="1" l="1"/>
  <c r="B279" i="1" s="1"/>
  <c r="D279" i="1" s="1"/>
  <c r="E279" i="1" s="1"/>
  <c r="A280" i="1" s="1"/>
  <c r="B280" i="1" l="1"/>
  <c r="C280" i="1"/>
  <c r="D280" i="1" l="1"/>
  <c r="E280" i="1" s="1"/>
  <c r="A281" i="1" s="1"/>
  <c r="C281" i="1" s="1"/>
  <c r="B281" i="1" s="1"/>
  <c r="D281" i="1" s="1"/>
  <c r="E281" i="1" s="1"/>
  <c r="A282" i="1" s="1"/>
  <c r="B282" i="1" l="1"/>
  <c r="C282" i="1"/>
  <c r="D282" i="1" l="1"/>
  <c r="E282" i="1" s="1"/>
  <c r="A283" i="1" s="1"/>
  <c r="B283" i="1" l="1"/>
  <c r="C283" i="1"/>
  <c r="D283" i="1" l="1"/>
  <c r="E283" i="1" s="1"/>
  <c r="A284" i="1" s="1"/>
  <c r="C284" i="1" s="1"/>
  <c r="B284" i="1" s="1"/>
  <c r="D284" i="1" s="1"/>
  <c r="E284" i="1" s="1"/>
  <c r="A285" i="1" s="1"/>
  <c r="C285" i="1" l="1"/>
  <c r="B285" i="1" s="1"/>
  <c r="D285" i="1" s="1"/>
  <c r="E285" i="1" s="1"/>
  <c r="A286" i="1" s="1"/>
  <c r="C286" i="1" l="1"/>
  <c r="B286" i="1" s="1"/>
  <c r="D286" i="1" s="1"/>
  <c r="E286" i="1" s="1"/>
  <c r="A287" i="1" s="1"/>
  <c r="C287" i="1" l="1"/>
  <c r="B287" i="1" s="1"/>
  <c r="D287" i="1" s="1"/>
  <c r="E287" i="1" s="1"/>
  <c r="A288" i="1" s="1"/>
  <c r="C288" i="1" l="1"/>
  <c r="B288" i="1" s="1"/>
  <c r="D288" i="1" s="1"/>
  <c r="E288" i="1" s="1"/>
  <c r="A289" i="1" s="1"/>
  <c r="C289" i="1" l="1"/>
  <c r="B289" i="1" s="1"/>
  <c r="D289" i="1" s="1"/>
  <c r="E289" i="1" s="1"/>
  <c r="A290" i="1" s="1"/>
  <c r="C290" i="1" l="1"/>
  <c r="B290" i="1" s="1"/>
  <c r="D290" i="1" s="1"/>
  <c r="E290" i="1" s="1"/>
  <c r="A291" i="1" s="1"/>
  <c r="C291" i="1" l="1"/>
  <c r="B291" i="1" s="1"/>
  <c r="D291" i="1" s="1"/>
  <c r="E291" i="1" s="1"/>
  <c r="A292" i="1" s="1"/>
  <c r="C292" i="1" l="1"/>
  <c r="B292" i="1" s="1"/>
  <c r="D292" i="1" s="1"/>
  <c r="E292" i="1" s="1"/>
  <c r="A293" i="1" s="1"/>
  <c r="C293" i="1" l="1"/>
  <c r="B293" i="1" s="1"/>
  <c r="D293" i="1" s="1"/>
  <c r="E293" i="1" s="1"/>
  <c r="A294" i="1" s="1"/>
  <c r="C294" i="1" l="1"/>
  <c r="B294" i="1" s="1"/>
  <c r="D294" i="1" s="1"/>
  <c r="E294" i="1" s="1"/>
  <c r="A295" i="1" s="1"/>
  <c r="C295" i="1" l="1"/>
  <c r="B295" i="1" s="1"/>
  <c r="D295" i="1" s="1"/>
  <c r="E295" i="1" s="1"/>
  <c r="A296" i="1" s="1"/>
  <c r="C296" i="1" l="1"/>
  <c r="B296" i="1" s="1"/>
  <c r="D296" i="1" s="1"/>
  <c r="E296" i="1" s="1"/>
  <c r="A297" i="1" s="1"/>
  <c r="C297" i="1" l="1"/>
  <c r="B297" i="1" s="1"/>
  <c r="D297" i="1" s="1"/>
  <c r="E297" i="1" s="1"/>
  <c r="A298" i="1" s="1"/>
  <c r="C298" i="1" l="1"/>
  <c r="B298" i="1" s="1"/>
  <c r="D298" i="1" s="1"/>
  <c r="E298" i="1" s="1"/>
  <c r="A299" i="1" s="1"/>
  <c r="C299" i="1" l="1"/>
  <c r="B299" i="1" s="1"/>
  <c r="D299" i="1" s="1"/>
  <c r="E299" i="1" s="1"/>
  <c r="A300" i="1" s="1"/>
  <c r="C300" i="1" l="1"/>
  <c r="B300" i="1" s="1"/>
  <c r="D300" i="1" s="1"/>
  <c r="E300" i="1" s="1"/>
  <c r="A301" i="1" s="1"/>
  <c r="C301" i="1" l="1"/>
  <c r="B301" i="1" s="1"/>
  <c r="D301" i="1" s="1"/>
  <c r="E301" i="1" s="1"/>
  <c r="A302" i="1" s="1"/>
  <c r="B302" i="1" l="1"/>
  <c r="C302" i="1"/>
  <c r="D302" i="1" l="1"/>
  <c r="E302" i="1" s="1"/>
  <c r="A303" i="1" s="1"/>
  <c r="C303" i="1" s="1"/>
  <c r="B303" i="1" s="1"/>
  <c r="D303" i="1" s="1"/>
  <c r="E303" i="1" s="1"/>
  <c r="A304" i="1" s="1"/>
  <c r="C304" i="1" l="1"/>
  <c r="B304" i="1" s="1"/>
  <c r="D304" i="1" s="1"/>
  <c r="E304" i="1" s="1"/>
  <c r="A305" i="1" s="1"/>
  <c r="C305" i="1" l="1"/>
  <c r="B305" i="1" s="1"/>
  <c r="D305" i="1" s="1"/>
  <c r="E305" i="1" s="1"/>
  <c r="A306" i="1" s="1"/>
  <c r="B306" i="1" l="1"/>
  <c r="C306" i="1"/>
  <c r="D306" i="1" l="1"/>
  <c r="E306" i="1" s="1"/>
  <c r="A307" i="1" s="1"/>
  <c r="C307" i="1" s="1"/>
  <c r="B307" i="1" s="1"/>
  <c r="D307" i="1" s="1"/>
  <c r="E307" i="1" s="1"/>
  <c r="A308" i="1" s="1"/>
  <c r="C308" i="1" l="1"/>
  <c r="B308" i="1" s="1"/>
  <c r="D308" i="1" s="1"/>
  <c r="E308" i="1" s="1"/>
  <c r="A309" i="1" s="1"/>
  <c r="C309" i="1" l="1"/>
  <c r="B309" i="1" s="1"/>
  <c r="D309" i="1" s="1"/>
  <c r="E309" i="1" s="1"/>
  <c r="A310" i="1" s="1"/>
  <c r="C310" i="1" l="1"/>
  <c r="B310" i="1" s="1"/>
  <c r="D310" i="1" s="1"/>
  <c r="E310" i="1" s="1"/>
  <c r="A311" i="1" s="1"/>
  <c r="C311" i="1" l="1"/>
  <c r="B311" i="1" s="1"/>
  <c r="D311" i="1" s="1"/>
  <c r="E311" i="1" s="1"/>
  <c r="A312" i="1" s="1"/>
  <c r="C312" i="1" l="1"/>
  <c r="B312" i="1" s="1"/>
  <c r="D312" i="1" s="1"/>
  <c r="E312" i="1" s="1"/>
  <c r="A313" i="1" s="1"/>
  <c r="C313" i="1" l="1"/>
  <c r="B313" i="1" s="1"/>
  <c r="D313" i="1" s="1"/>
  <c r="E313" i="1" s="1"/>
  <c r="A314" i="1" s="1"/>
  <c r="B314" i="1" l="1"/>
  <c r="C314" i="1"/>
  <c r="D314" i="1" l="1"/>
  <c r="E314" i="1" s="1"/>
  <c r="A315" i="1" s="1"/>
  <c r="C315" i="1" s="1"/>
  <c r="B315" i="1" s="1"/>
  <c r="D315" i="1" s="1"/>
  <c r="E315" i="1" s="1"/>
  <c r="A316" i="1" s="1"/>
  <c r="C316" i="1" l="1"/>
  <c r="B316" i="1" s="1"/>
  <c r="D316" i="1" s="1"/>
  <c r="E316" i="1" s="1"/>
  <c r="A317" i="1" s="1"/>
  <c r="C317" i="1" l="1"/>
  <c r="B317" i="1" s="1"/>
  <c r="D317" i="1" s="1"/>
  <c r="E317" i="1" s="1"/>
  <c r="A318" i="1" s="1"/>
  <c r="B318" i="1" l="1"/>
  <c r="C318" i="1"/>
  <c r="D318" i="1" l="1"/>
  <c r="E318" i="1" s="1"/>
  <c r="A319" i="1" s="1"/>
  <c r="C319" i="1" s="1"/>
  <c r="B319" i="1" s="1"/>
  <c r="D319" i="1" s="1"/>
  <c r="E319" i="1" s="1"/>
  <c r="A320" i="1" s="1"/>
  <c r="C320" i="1" l="1"/>
  <c r="B320" i="1" s="1"/>
  <c r="D320" i="1" s="1"/>
  <c r="E320" i="1" s="1"/>
  <c r="A321" i="1" s="1"/>
  <c r="C321" i="1" l="1"/>
  <c r="B321" i="1" s="1"/>
  <c r="D321" i="1" s="1"/>
  <c r="E321" i="1" s="1"/>
  <c r="A322" i="1" s="1"/>
  <c r="C322" i="1" l="1"/>
  <c r="B322" i="1" s="1"/>
  <c r="D322" i="1" s="1"/>
  <c r="E322" i="1" s="1"/>
  <c r="A323" i="1" s="1"/>
  <c r="C323" i="1" l="1"/>
  <c r="B323" i="1" s="1"/>
  <c r="D323" i="1" s="1"/>
  <c r="E323" i="1" s="1"/>
  <c r="A324" i="1" s="1"/>
  <c r="C324" i="1" l="1"/>
  <c r="B324" i="1" s="1"/>
  <c r="D324" i="1" s="1"/>
  <c r="E324" i="1" s="1"/>
  <c r="A325" i="1" s="1"/>
  <c r="C325" i="1" l="1"/>
  <c r="B325" i="1" s="1"/>
  <c r="D325" i="1" s="1"/>
  <c r="E325" i="1" s="1"/>
  <c r="A326" i="1" s="1"/>
  <c r="B326" i="1" l="1"/>
  <c r="C326" i="1"/>
  <c r="D326" i="1" l="1"/>
  <c r="E326" i="1" s="1"/>
  <c r="A327" i="1" s="1"/>
  <c r="C327" i="1" s="1"/>
  <c r="B327" i="1" s="1"/>
  <c r="D327" i="1" s="1"/>
  <c r="E327" i="1" s="1"/>
  <c r="A328" i="1" s="1"/>
  <c r="C328" i="1" l="1"/>
  <c r="B328" i="1" s="1"/>
  <c r="D328" i="1" s="1"/>
  <c r="E328" i="1" s="1"/>
  <c r="A329" i="1" s="1"/>
  <c r="C329" i="1" l="1"/>
  <c r="B329" i="1" s="1"/>
  <c r="D329" i="1" s="1"/>
  <c r="E329" i="1" s="1"/>
  <c r="A330" i="1" s="1"/>
  <c r="C330" i="1" l="1"/>
  <c r="B330" i="1" s="1"/>
  <c r="D330" i="1" s="1"/>
  <c r="E330" i="1" s="1"/>
  <c r="A331" i="1" s="1"/>
  <c r="C331" i="1" l="1"/>
  <c r="B331" i="1" s="1"/>
  <c r="D331" i="1" s="1"/>
  <c r="E331" i="1" s="1"/>
  <c r="A332" i="1" s="1"/>
  <c r="C332" i="1" l="1"/>
  <c r="B332" i="1" s="1"/>
  <c r="D332" i="1" s="1"/>
  <c r="E332" i="1" s="1"/>
  <c r="A333" i="1" s="1"/>
  <c r="C333" i="1" l="1"/>
  <c r="B333" i="1" s="1"/>
  <c r="D333" i="1" s="1"/>
  <c r="E333" i="1" s="1"/>
  <c r="A334" i="1" s="1"/>
  <c r="C334" i="1" l="1"/>
  <c r="B334" i="1" s="1"/>
  <c r="D334" i="1" s="1"/>
  <c r="E334" i="1" s="1"/>
  <c r="A335" i="1" s="1"/>
  <c r="C335" i="1" l="1"/>
  <c r="B335" i="1" s="1"/>
  <c r="D335" i="1" s="1"/>
  <c r="E335" i="1" s="1"/>
  <c r="A336" i="1" s="1"/>
  <c r="C336" i="1" l="1"/>
  <c r="B336" i="1" s="1"/>
  <c r="D336" i="1" s="1"/>
  <c r="E336" i="1" s="1"/>
  <c r="A337" i="1" s="1"/>
  <c r="C337" i="1" l="1"/>
  <c r="B337" i="1" s="1"/>
  <c r="D337" i="1" s="1"/>
  <c r="E337" i="1" s="1"/>
  <c r="A338" i="1" s="1"/>
  <c r="C338" i="1" l="1"/>
  <c r="B338" i="1" s="1"/>
  <c r="D338" i="1" s="1"/>
  <c r="E338" i="1" s="1"/>
  <c r="A339" i="1" s="1"/>
  <c r="C339" i="1" l="1"/>
  <c r="B339" i="1" s="1"/>
  <c r="D339" i="1" s="1"/>
  <c r="E339" i="1" s="1"/>
  <c r="A340" i="1" s="1"/>
  <c r="C340" i="1" l="1"/>
  <c r="B340" i="1" s="1"/>
  <c r="D340" i="1" s="1"/>
  <c r="E340" i="1" s="1"/>
  <c r="A341" i="1" s="1"/>
  <c r="C341" i="1" l="1"/>
  <c r="B341" i="1" s="1"/>
  <c r="D341" i="1" s="1"/>
  <c r="E341" i="1" s="1"/>
  <c r="A342" i="1" s="1"/>
  <c r="C342" i="1" l="1"/>
  <c r="B342" i="1" s="1"/>
  <c r="D342" i="1" s="1"/>
  <c r="E342" i="1" s="1"/>
  <c r="A343" i="1" s="1"/>
  <c r="C343" i="1" l="1"/>
  <c r="B343" i="1" s="1"/>
  <c r="D343" i="1" s="1"/>
  <c r="E343" i="1" s="1"/>
  <c r="A344" i="1" s="1"/>
  <c r="C344" i="1" l="1"/>
  <c r="B344" i="1" s="1"/>
  <c r="D344" i="1" s="1"/>
  <c r="E344" i="1" s="1"/>
  <c r="A345" i="1" s="1"/>
  <c r="C345" i="1" l="1"/>
  <c r="B345" i="1" s="1"/>
  <c r="D345" i="1" s="1"/>
  <c r="E345" i="1" s="1"/>
  <c r="A346" i="1" s="1"/>
  <c r="B346" i="1" l="1"/>
  <c r="C346" i="1"/>
  <c r="D346" i="1" l="1"/>
  <c r="E346" i="1" s="1"/>
  <c r="A347" i="1" s="1"/>
  <c r="C347" i="1" s="1"/>
  <c r="B347" i="1" s="1"/>
  <c r="D347" i="1" s="1"/>
  <c r="E347" i="1" s="1"/>
  <c r="A348" i="1" s="1"/>
  <c r="C348" i="1" l="1"/>
  <c r="B348" i="1" s="1"/>
  <c r="D348" i="1" s="1"/>
  <c r="E348" i="1" s="1"/>
  <c r="A349" i="1" s="1"/>
  <c r="C349" i="1" l="1"/>
  <c r="B349" i="1" s="1"/>
  <c r="D349" i="1" s="1"/>
  <c r="E349" i="1" s="1"/>
  <c r="A350" i="1" s="1"/>
  <c r="C350" i="1" l="1"/>
  <c r="B350" i="1" s="1"/>
  <c r="D350" i="1" s="1"/>
  <c r="E350" i="1" s="1"/>
  <c r="A351" i="1" s="1"/>
  <c r="C351" i="1" l="1"/>
  <c r="B351" i="1" s="1"/>
  <c r="D351" i="1" s="1"/>
  <c r="E351" i="1" s="1"/>
  <c r="A352" i="1" s="1"/>
  <c r="C352" i="1" l="1"/>
  <c r="B352" i="1" s="1"/>
  <c r="D352" i="1" s="1"/>
  <c r="E352" i="1" s="1"/>
  <c r="A353" i="1" s="1"/>
  <c r="C353" i="1" l="1"/>
  <c r="B353" i="1" s="1"/>
  <c r="D353" i="1" s="1"/>
  <c r="E353" i="1" s="1"/>
  <c r="A354" i="1" s="1"/>
  <c r="C354" i="1" l="1"/>
  <c r="B354" i="1" s="1"/>
  <c r="D354" i="1" s="1"/>
  <c r="E354" i="1" s="1"/>
  <c r="A355" i="1" s="1"/>
  <c r="C355" i="1" l="1"/>
  <c r="B355" i="1" s="1"/>
  <c r="D355" i="1" s="1"/>
  <c r="E355" i="1" s="1"/>
  <c r="A356" i="1" s="1"/>
  <c r="B356" i="1" l="1"/>
  <c r="C356" i="1"/>
  <c r="D356" i="1" l="1"/>
  <c r="E356" i="1" s="1"/>
  <c r="A357" i="1" s="1"/>
  <c r="C357" i="1" s="1"/>
  <c r="B357" i="1" s="1"/>
  <c r="D357" i="1" s="1"/>
  <c r="E357" i="1" s="1"/>
  <c r="A358" i="1" s="1"/>
  <c r="B358" i="1" l="1"/>
  <c r="C358" i="1"/>
  <c r="D358" i="1" l="1"/>
  <c r="E358" i="1" s="1"/>
  <c r="A359" i="1" s="1"/>
  <c r="C359" i="1" s="1"/>
  <c r="B359" i="1" s="1"/>
  <c r="D359" i="1" s="1"/>
  <c r="E359" i="1" s="1"/>
  <c r="A360" i="1" s="1"/>
  <c r="C360" i="1" l="1"/>
  <c r="B360" i="1" s="1"/>
  <c r="D360" i="1" s="1"/>
  <c r="E360" i="1" s="1"/>
  <c r="A361" i="1" s="1"/>
  <c r="C361" i="1" l="1"/>
  <c r="B361" i="1" s="1"/>
  <c r="D361" i="1" s="1"/>
  <c r="E361" i="1" s="1"/>
  <c r="A362" i="1" s="1"/>
  <c r="C362" i="1" l="1"/>
  <c r="B362" i="1" s="1"/>
  <c r="D362" i="1" s="1"/>
  <c r="E362" i="1" s="1"/>
  <c r="A363" i="1" s="1"/>
  <c r="C363" i="1" l="1"/>
  <c r="B363" i="1" s="1"/>
  <c r="D363" i="1" s="1"/>
  <c r="E363" i="1" s="1"/>
  <c r="A364" i="1" s="1"/>
  <c r="C364" i="1" l="1"/>
  <c r="B364" i="1" s="1"/>
  <c r="D364" i="1" s="1"/>
  <c r="E364" i="1" s="1"/>
  <c r="A365" i="1" s="1"/>
  <c r="C365" i="1" l="1"/>
  <c r="B365" i="1" s="1"/>
  <c r="D365" i="1" s="1"/>
  <c r="E365" i="1" s="1"/>
  <c r="A366" i="1" s="1"/>
  <c r="B366" i="1" l="1"/>
  <c r="C366" i="1"/>
  <c r="D366" i="1" l="1"/>
  <c r="E366" i="1" s="1"/>
  <c r="A367" i="1" s="1"/>
  <c r="B367" i="1" s="1"/>
  <c r="C367" i="1" l="1"/>
  <c r="D367" i="1" s="1"/>
  <c r="E367" i="1" s="1"/>
  <c r="A368" i="1" s="1"/>
  <c r="C368" i="1" s="1"/>
  <c r="B368" i="1" s="1"/>
  <c r="D368" i="1" s="1"/>
  <c r="E368" i="1" s="1"/>
  <c r="A369" i="1" s="1"/>
  <c r="B369" i="1" l="1"/>
  <c r="C369" i="1"/>
  <c r="D369" i="1" l="1"/>
  <c r="E369" i="1" s="1"/>
  <c r="A370" i="1" s="1"/>
  <c r="B370" i="1" s="1"/>
  <c r="C370" i="1" l="1"/>
  <c r="D370" i="1" s="1"/>
  <c r="E370" i="1" s="1"/>
  <c r="A371" i="1" s="1"/>
  <c r="B371" i="1" s="1"/>
  <c r="C371" i="1" l="1"/>
  <c r="D371" i="1" s="1"/>
  <c r="E371" i="1" s="1"/>
  <c r="A372" i="1" s="1"/>
  <c r="C372" i="1" s="1"/>
  <c r="B372" i="1" s="1"/>
  <c r="D372" i="1" s="1"/>
  <c r="E372" i="1" s="1"/>
  <c r="A373" i="1" s="1"/>
  <c r="B373" i="1" l="1"/>
  <c r="C373" i="1"/>
  <c r="D373" i="1" l="1"/>
  <c r="E373" i="1" s="1"/>
  <c r="A374" i="1" s="1"/>
  <c r="B374" i="1" s="1"/>
  <c r="C374" i="1" l="1"/>
  <c r="D374" i="1" s="1"/>
  <c r="E374" i="1" s="1"/>
  <c r="A375" i="1" s="1"/>
  <c r="C375" i="1" s="1"/>
  <c r="B375" i="1" l="1"/>
  <c r="D375" i="1" s="1"/>
  <c r="E375" i="1" s="1"/>
  <c r="A376" i="1" s="1"/>
  <c r="C376" i="1" s="1"/>
  <c r="B376" i="1" s="1"/>
  <c r="D376" i="1" s="1"/>
  <c r="E376" i="1" s="1"/>
  <c r="A377" i="1" s="1"/>
  <c r="C377" i="1" l="1"/>
  <c r="B377" i="1" s="1"/>
  <c r="D377" i="1" s="1"/>
  <c r="E377" i="1" s="1"/>
  <c r="A378" i="1" s="1"/>
  <c r="B378" i="1" l="1"/>
  <c r="C378" i="1"/>
  <c r="D378" i="1" l="1"/>
  <c r="E378" i="1" s="1"/>
  <c r="A379" i="1" s="1"/>
  <c r="B379" i="1" s="1"/>
  <c r="C379" i="1" l="1"/>
  <c r="D379" i="1" s="1"/>
  <c r="E379" i="1" s="1"/>
  <c r="A380" i="1" s="1"/>
  <c r="C380" i="1" s="1"/>
  <c r="B380" i="1" s="1"/>
  <c r="D380" i="1" s="1"/>
  <c r="E380" i="1" s="1"/>
  <c r="A381" i="1" s="1"/>
  <c r="B381" i="1" l="1"/>
  <c r="C381" i="1"/>
  <c r="D381" i="1" l="1"/>
  <c r="E381" i="1" s="1"/>
  <c r="A382" i="1" s="1"/>
  <c r="B382" i="1" s="1"/>
  <c r="C382" i="1" l="1"/>
  <c r="D382" i="1" s="1"/>
  <c r="E382" i="1" s="1"/>
  <c r="A383" i="1" s="1"/>
  <c r="C383" i="1" s="1"/>
  <c r="B383" i="1" l="1"/>
  <c r="D383" i="1" s="1"/>
  <c r="E383" i="1" s="1"/>
  <c r="A384" i="1" s="1"/>
  <c r="C384" i="1" s="1"/>
  <c r="B384" i="1" s="1"/>
  <c r="D384" i="1" s="1"/>
  <c r="E384" i="1" s="1"/>
  <c r="A385" i="1" s="1"/>
  <c r="C385" i="1" l="1"/>
  <c r="B385" i="1" s="1"/>
  <c r="D385" i="1" s="1"/>
  <c r="E385" i="1" s="1"/>
  <c r="A386" i="1" s="1"/>
  <c r="B386" i="1" l="1"/>
  <c r="C386" i="1"/>
  <c r="D386" i="1" l="1"/>
  <c r="E386" i="1" s="1"/>
  <c r="A387" i="1" s="1"/>
  <c r="B387" i="1" s="1"/>
  <c r="C387" i="1" l="1"/>
  <c r="D387" i="1" s="1"/>
  <c r="E387" i="1" s="1"/>
  <c r="A388" i="1" s="1"/>
  <c r="C388" i="1" s="1"/>
  <c r="B388" i="1" s="1"/>
  <c r="D388" i="1" s="1"/>
  <c r="E388" i="1" s="1"/>
  <c r="A389" i="1" s="1"/>
  <c r="B389" i="1" l="1"/>
  <c r="C389" i="1"/>
  <c r="D389" i="1" l="1"/>
  <c r="E389" i="1" s="1"/>
  <c r="A390" i="1" s="1"/>
  <c r="B390" i="1" s="1"/>
  <c r="C390" i="1" l="1"/>
  <c r="D390" i="1" s="1"/>
  <c r="E390" i="1" s="1"/>
  <c r="A391" i="1" s="1"/>
  <c r="B391" i="1" l="1"/>
  <c r="C391" i="1"/>
  <c r="D391" i="1" l="1"/>
  <c r="E391" i="1" s="1"/>
  <c r="A392" i="1" s="1"/>
  <c r="C392" i="1" s="1"/>
  <c r="B392" i="1" s="1"/>
  <c r="D392" i="1" s="1"/>
  <c r="E392" i="1" s="1"/>
  <c r="A393" i="1" s="1"/>
  <c r="C393" i="1" s="1"/>
  <c r="B393" i="1" l="1"/>
  <c r="D393" i="1" s="1"/>
  <c r="E393" i="1" s="1"/>
  <c r="A394" i="1" s="1"/>
  <c r="B394" i="1" s="1"/>
  <c r="C394" i="1" l="1"/>
  <c r="D394" i="1" s="1"/>
  <c r="E394" i="1" s="1"/>
  <c r="A395" i="1" s="1"/>
  <c r="B395" i="1" l="1"/>
  <c r="C395" i="1"/>
  <c r="D395" i="1" l="1"/>
  <c r="E395" i="1" s="1"/>
  <c r="A396" i="1" s="1"/>
  <c r="C396" i="1" s="1"/>
  <c r="B396" i="1" s="1"/>
  <c r="D396" i="1" s="1"/>
  <c r="E396" i="1" s="1"/>
  <c r="A397" i="1" s="1"/>
  <c r="B397" i="1" s="1"/>
  <c r="C397" i="1" l="1"/>
  <c r="D397" i="1" s="1"/>
  <c r="E397" i="1" s="1"/>
  <c r="A398" i="1" s="1"/>
  <c r="B398" i="1" l="1"/>
  <c r="C398" i="1"/>
  <c r="D398" i="1" l="1"/>
  <c r="E398" i="1" s="1"/>
  <c r="A399" i="1" s="1"/>
  <c r="C399" i="1" s="1"/>
  <c r="B399" i="1" l="1"/>
  <c r="D399" i="1" s="1"/>
  <c r="E399" i="1" s="1"/>
  <c r="A400" i="1" s="1"/>
  <c r="C400" i="1" s="1"/>
  <c r="B400" i="1" s="1"/>
  <c r="D400" i="1" s="1"/>
  <c r="E400" i="1" s="1"/>
  <c r="A401" i="1" s="1"/>
  <c r="C401" i="1" s="1"/>
  <c r="B401" i="1" s="1"/>
  <c r="D401" i="1" s="1"/>
  <c r="E401" i="1" s="1"/>
  <c r="A402" i="1" s="1"/>
  <c r="B402" i="1" l="1"/>
  <c r="C402" i="1"/>
  <c r="D402" i="1" l="1"/>
  <c r="E402" i="1" s="1"/>
  <c r="A403" i="1" s="1"/>
  <c r="B403" i="1" s="1"/>
  <c r="C403" i="1" l="1"/>
  <c r="D403" i="1" s="1"/>
  <c r="E403" i="1" s="1"/>
  <c r="A404" i="1" s="1"/>
  <c r="C404" i="1" s="1"/>
  <c r="B404" i="1" s="1"/>
  <c r="D404" i="1" s="1"/>
  <c r="E404" i="1" s="1"/>
  <c r="A405" i="1" s="1"/>
  <c r="B405" i="1" l="1"/>
  <c r="C405" i="1"/>
  <c r="D405" i="1" l="1"/>
  <c r="E405" i="1" s="1"/>
  <c r="A406" i="1" s="1"/>
  <c r="B406" i="1" s="1"/>
  <c r="C406" i="1" l="1"/>
  <c r="D406" i="1" s="1"/>
  <c r="E406" i="1" s="1"/>
  <c r="A407" i="1" s="1"/>
  <c r="B407" i="1" l="1"/>
  <c r="C407" i="1"/>
  <c r="D407" i="1" l="1"/>
  <c r="E407" i="1" s="1"/>
  <c r="A408" i="1" s="1"/>
  <c r="C408" i="1" s="1"/>
  <c r="B408" i="1" s="1"/>
  <c r="D408" i="1" s="1"/>
  <c r="E408" i="1" s="1"/>
  <c r="A409" i="1" s="1"/>
  <c r="C409" i="1" s="1"/>
  <c r="B409" i="1" s="1"/>
  <c r="D409" i="1" s="1"/>
  <c r="E409" i="1" s="1"/>
  <c r="A410" i="1" s="1"/>
  <c r="B410" i="1" l="1"/>
  <c r="C410" i="1"/>
  <c r="D410" i="1" l="1"/>
  <c r="E410" i="1" s="1"/>
  <c r="A411" i="1" s="1"/>
  <c r="B411" i="1" s="1"/>
  <c r="C411" i="1" l="1"/>
  <c r="D411" i="1" s="1"/>
  <c r="E411" i="1" s="1"/>
  <c r="A412" i="1" s="1"/>
  <c r="C412" i="1" s="1"/>
  <c r="B412" i="1" s="1"/>
  <c r="D412" i="1" s="1"/>
  <c r="E412" i="1" s="1"/>
  <c r="A413" i="1" s="1"/>
  <c r="B413" i="1" l="1"/>
  <c r="C413" i="1"/>
  <c r="D413" i="1" l="1"/>
  <c r="E413" i="1" s="1"/>
  <c r="A414" i="1" s="1"/>
  <c r="B414" i="1" s="1"/>
  <c r="C414" i="1" l="1"/>
  <c r="D414" i="1" s="1"/>
  <c r="E414" i="1" s="1"/>
  <c r="A415" i="1" s="1"/>
  <c r="B415" i="1" l="1"/>
  <c r="C415" i="1"/>
  <c r="D415" i="1" l="1"/>
  <c r="E415" i="1" s="1"/>
  <c r="A416" i="1" s="1"/>
  <c r="C416" i="1" s="1"/>
  <c r="B416" i="1" s="1"/>
  <c r="D416" i="1" s="1"/>
  <c r="E416" i="1" s="1"/>
  <c r="A417" i="1" s="1"/>
  <c r="C417" i="1" s="1"/>
  <c r="B417" i="1" l="1"/>
  <c r="D417" i="1" s="1"/>
  <c r="E417" i="1" s="1"/>
  <c r="A418" i="1" s="1"/>
  <c r="B418" i="1" s="1"/>
  <c r="C418" i="1" l="1"/>
  <c r="D418" i="1" s="1"/>
  <c r="E418" i="1" s="1"/>
  <c r="A419" i="1" s="1"/>
  <c r="C419" i="1" l="1"/>
  <c r="B419" i="1"/>
  <c r="D419" i="1" l="1"/>
  <c r="E419" i="1" s="1"/>
  <c r="A420" i="1" s="1"/>
  <c r="B420" i="1" s="1"/>
  <c r="C420" i="1" l="1"/>
  <c r="D420" i="1" s="1"/>
  <c r="E420" i="1" s="1"/>
  <c r="A421" i="1" s="1"/>
  <c r="C421" i="1" s="1"/>
  <c r="B421" i="1" l="1"/>
  <c r="D421" i="1" s="1"/>
  <c r="E421" i="1" s="1"/>
  <c r="A422" i="1" s="1"/>
  <c r="C422" i="1" s="1"/>
  <c r="B422" i="1" l="1"/>
  <c r="D422" i="1" s="1"/>
  <c r="E422" i="1" s="1"/>
  <c r="A423" i="1" s="1"/>
  <c r="B423" i="1" s="1"/>
  <c r="C423" i="1" l="1"/>
  <c r="D423" i="1" s="1"/>
  <c r="E423" i="1" s="1"/>
  <c r="A424" i="1" s="1"/>
  <c r="C424" i="1" s="1"/>
  <c r="B424" i="1" l="1"/>
  <c r="D424" i="1" s="1"/>
  <c r="E424" i="1" s="1"/>
  <c r="A425" i="1" s="1"/>
  <c r="C425" i="1" l="1"/>
  <c r="B425" i="1"/>
  <c r="D425" i="1" l="1"/>
  <c r="E425" i="1" s="1"/>
  <c r="A426" i="1" s="1"/>
  <c r="B426" i="1" l="1"/>
  <c r="C426" i="1"/>
  <c r="D426" i="1" l="1"/>
  <c r="E426" i="1" s="1"/>
  <c r="A427" i="1" s="1"/>
  <c r="C427" i="1" l="1"/>
  <c r="B427" i="1"/>
  <c r="D427" i="1" l="1"/>
  <c r="E427" i="1" s="1"/>
  <c r="A428" i="1" s="1"/>
  <c r="C428" i="1" s="1"/>
  <c r="B428" i="1" l="1"/>
  <c r="D428" i="1" s="1"/>
  <c r="E428" i="1" s="1"/>
  <c r="A429" i="1" s="1"/>
  <c r="B429" i="1" l="1"/>
  <c r="C429" i="1"/>
  <c r="D429" i="1" l="1"/>
  <c r="E429" i="1" s="1"/>
  <c r="A430" i="1" s="1"/>
  <c r="B430" i="1" l="1"/>
  <c r="C430" i="1"/>
  <c r="D430" i="1" l="1"/>
  <c r="E430" i="1" s="1"/>
  <c r="A431" i="1" s="1"/>
  <c r="C431" i="1" s="1"/>
  <c r="B431" i="1" l="1"/>
  <c r="D431" i="1" s="1"/>
  <c r="E431" i="1" s="1"/>
  <c r="A432" i="1" s="1"/>
  <c r="C432" i="1" l="1"/>
  <c r="B432" i="1"/>
  <c r="D432" i="1" l="1"/>
  <c r="E432" i="1" s="1"/>
  <c r="A433" i="1" s="1"/>
  <c r="C433" i="1" s="1"/>
  <c r="B433" i="1" l="1"/>
  <c r="D433" i="1" s="1"/>
  <c r="E433" i="1" s="1"/>
  <c r="A434" i="1" s="1"/>
  <c r="C434" i="1" l="1"/>
  <c r="B434" i="1"/>
  <c r="D434" i="1" l="1"/>
  <c r="E434" i="1" s="1"/>
  <c r="A435" i="1" s="1"/>
  <c r="C435" i="1" s="1"/>
  <c r="B435" i="1" l="1"/>
  <c r="D435" i="1" s="1"/>
  <c r="E435" i="1" s="1"/>
  <c r="A436" i="1" s="1"/>
  <c r="C436" i="1" s="1"/>
  <c r="B436" i="1" l="1"/>
  <c r="D436" i="1" s="1"/>
  <c r="E436" i="1" s="1"/>
  <c r="A437" i="1" s="1"/>
  <c r="B437" i="1" l="1"/>
  <c r="C437" i="1"/>
  <c r="D437" i="1" l="1"/>
  <c r="E437" i="1" s="1"/>
  <c r="A438" i="1" s="1"/>
  <c r="B438" i="1" s="1"/>
  <c r="C438" i="1" l="1"/>
  <c r="D438" i="1" s="1"/>
  <c r="E438" i="1" s="1"/>
  <c r="A439" i="1" s="1"/>
  <c r="B439" i="1" s="1"/>
  <c r="C439" i="1" l="1"/>
  <c r="D439" i="1" s="1"/>
  <c r="E439" i="1" s="1"/>
  <c r="A440" i="1" s="1"/>
  <c r="B440" i="1" s="1"/>
  <c r="C440" i="1" l="1"/>
  <c r="D440" i="1" s="1"/>
  <c r="E440" i="1" s="1"/>
  <c r="A441" i="1" s="1"/>
  <c r="C441" i="1" s="1"/>
  <c r="B441" i="1" s="1"/>
  <c r="D441" i="1" s="1"/>
  <c r="E441" i="1" s="1"/>
  <c r="A442" i="1" s="1"/>
  <c r="B442" i="1" l="1"/>
  <c r="C442" i="1"/>
  <c r="D442" i="1" l="1"/>
  <c r="E442" i="1" s="1"/>
  <c r="A443" i="1" s="1"/>
  <c r="B443" i="1" l="1"/>
  <c r="C443" i="1"/>
  <c r="D443" i="1" l="1"/>
  <c r="E443" i="1" s="1"/>
  <c r="A444" i="1" s="1"/>
  <c r="C444" i="1" s="1"/>
  <c r="B444" i="1" l="1"/>
  <c r="D444" i="1" s="1"/>
  <c r="E444" i="1" s="1"/>
  <c r="A445" i="1" s="1"/>
  <c r="B445" i="1" s="1"/>
  <c r="C445" i="1" l="1"/>
  <c r="D445" i="1" s="1"/>
  <c r="E445" i="1" s="1"/>
  <c r="A446" i="1" s="1"/>
  <c r="B446" i="1" l="1"/>
  <c r="C446" i="1"/>
  <c r="D446" i="1" l="1"/>
  <c r="E446" i="1" s="1"/>
  <c r="A447" i="1" s="1"/>
  <c r="B447" i="1" s="1"/>
  <c r="C447" i="1" l="1"/>
  <c r="D447" i="1" s="1"/>
  <c r="E447" i="1" s="1"/>
  <c r="A448" i="1" s="1"/>
  <c r="C448" i="1" l="1"/>
  <c r="B448" i="1"/>
  <c r="D448" i="1" l="1"/>
  <c r="E448" i="1" s="1"/>
  <c r="A449" i="1" s="1"/>
  <c r="C449" i="1" s="1"/>
  <c r="B449" i="1" s="1"/>
  <c r="D449" i="1" s="1"/>
  <c r="E449" i="1" s="1"/>
  <c r="A450" i="1" s="1"/>
  <c r="C450" i="1" s="1"/>
  <c r="B450" i="1" l="1"/>
  <c r="D450" i="1" s="1"/>
  <c r="E450" i="1" s="1"/>
  <c r="A451" i="1" s="1"/>
  <c r="B451" i="1" s="1"/>
  <c r="C451" i="1" l="1"/>
  <c r="D451" i="1" s="1"/>
  <c r="E451" i="1" s="1"/>
  <c r="A452" i="1" s="1"/>
  <c r="B452" i="1" s="1"/>
  <c r="C452" i="1" l="1"/>
  <c r="D452" i="1" s="1"/>
  <c r="E452" i="1" s="1"/>
  <c r="A453" i="1" s="1"/>
  <c r="C453" i="1" s="1"/>
  <c r="B453" i="1" l="1"/>
  <c r="D453" i="1" s="1"/>
  <c r="E453" i="1" s="1"/>
  <c r="A454" i="1" s="1"/>
  <c r="C454" i="1" s="1"/>
  <c r="B454" i="1" l="1"/>
  <c r="D454" i="1" s="1"/>
  <c r="E454" i="1" s="1"/>
  <c r="A455" i="1" s="1"/>
  <c r="C455" i="1" s="1"/>
  <c r="B455" i="1" l="1"/>
  <c r="D455" i="1" s="1"/>
  <c r="E455" i="1" s="1"/>
  <c r="A456" i="1" s="1"/>
  <c r="C456" i="1" s="1"/>
  <c r="B456" i="1" l="1"/>
  <c r="D456" i="1" s="1"/>
  <c r="E456" i="1" s="1"/>
  <c r="A457" i="1" s="1"/>
  <c r="C457" i="1" s="1"/>
  <c r="B457" i="1" l="1"/>
  <c r="D457" i="1" s="1"/>
  <c r="E457" i="1" s="1"/>
  <c r="A458" i="1" s="1"/>
  <c r="B458" i="1" s="1"/>
  <c r="C458" i="1" l="1"/>
  <c r="D458" i="1" s="1"/>
  <c r="E458" i="1" s="1"/>
  <c r="A459" i="1" s="1"/>
  <c r="C459" i="1" s="1"/>
  <c r="B459" i="1" s="1"/>
  <c r="D459" i="1" s="1"/>
  <c r="E459" i="1" s="1"/>
  <c r="A460" i="1" s="1"/>
  <c r="B460" i="1" s="1"/>
  <c r="C460" i="1" l="1"/>
  <c r="D460" i="1" s="1"/>
  <c r="E460" i="1" s="1"/>
  <c r="A461" i="1" s="1"/>
  <c r="C461" i="1" l="1"/>
  <c r="B461" i="1"/>
  <c r="D461" i="1" l="1"/>
  <c r="E461" i="1" s="1"/>
  <c r="A462" i="1" s="1"/>
  <c r="C462" i="1" s="1"/>
  <c r="B462" i="1" l="1"/>
  <c r="D462" i="1" s="1"/>
  <c r="E462" i="1" s="1"/>
  <c r="A463" i="1" s="1"/>
  <c r="C463" i="1" s="1"/>
  <c r="B463" i="1" s="1"/>
  <c r="D463" i="1" s="1"/>
  <c r="E463" i="1" s="1"/>
  <c r="A464" i="1" s="1"/>
  <c r="B464" i="1" s="1"/>
  <c r="C464" i="1" l="1"/>
  <c r="D464" i="1" s="1"/>
  <c r="E464" i="1" s="1"/>
  <c r="A465" i="1" s="1"/>
  <c r="B465" i="1" s="1"/>
  <c r="C465" i="1" l="1"/>
  <c r="D465" i="1" s="1"/>
  <c r="E465" i="1" s="1"/>
  <c r="A466" i="1" s="1"/>
  <c r="B466" i="1" l="1"/>
  <c r="C466" i="1"/>
  <c r="D466" i="1" l="1"/>
  <c r="E466" i="1" s="1"/>
  <c r="A467" i="1" s="1"/>
  <c r="B467" i="1" s="1"/>
  <c r="C467" i="1" l="1"/>
  <c r="D467" i="1" s="1"/>
  <c r="E467" i="1" s="1"/>
  <c r="A468" i="1" s="1"/>
  <c r="C468" i="1" l="1"/>
  <c r="B468" i="1"/>
  <c r="D468" i="1" l="1"/>
  <c r="E468" i="1" s="1"/>
  <c r="A469" i="1" s="1"/>
  <c r="B469" i="1" s="1"/>
  <c r="C469" i="1" l="1"/>
  <c r="D469" i="1" s="1"/>
  <c r="E469" i="1" s="1"/>
  <c r="A470" i="1" s="1"/>
  <c r="C470" i="1" s="1"/>
  <c r="B470" i="1" l="1"/>
  <c r="D470" i="1" s="1"/>
  <c r="E470" i="1" s="1"/>
  <c r="A471" i="1" s="1"/>
  <c r="C471" i="1" s="1"/>
  <c r="B471" i="1" l="1"/>
  <c r="D471" i="1" s="1"/>
  <c r="E471" i="1" s="1"/>
  <c r="A472" i="1" s="1"/>
  <c r="C472" i="1" s="1"/>
  <c r="B472" i="1" l="1"/>
  <c r="D472" i="1" s="1"/>
  <c r="E472" i="1" s="1"/>
  <c r="A473" i="1" s="1"/>
  <c r="B473" i="1" l="1"/>
  <c r="C473" i="1"/>
  <c r="D473" i="1" l="1"/>
  <c r="E473" i="1" s="1"/>
  <c r="A474" i="1" s="1"/>
  <c r="B474" i="1" s="1"/>
  <c r="C474" i="1" l="1"/>
  <c r="D474" i="1" s="1"/>
  <c r="E474" i="1" s="1"/>
  <c r="A475" i="1" s="1"/>
  <c r="B475" i="1" s="1"/>
  <c r="C475" i="1" l="1"/>
  <c r="D475" i="1" s="1"/>
  <c r="E475" i="1" s="1"/>
  <c r="A476" i="1" s="1"/>
  <c r="B476" i="1" s="1"/>
  <c r="C476" i="1" l="1"/>
  <c r="D476" i="1" s="1"/>
  <c r="E476" i="1" s="1"/>
  <c r="A477" i="1" s="1"/>
  <c r="C477" i="1" s="1"/>
  <c r="B477" i="1" l="1"/>
  <c r="D477" i="1" s="1"/>
  <c r="E477" i="1" s="1"/>
  <c r="A478" i="1" s="1"/>
  <c r="C478" i="1" s="1"/>
  <c r="B478" i="1" l="1"/>
  <c r="D478" i="1" s="1"/>
  <c r="E478" i="1" s="1"/>
  <c r="A479" i="1" s="1"/>
  <c r="C479" i="1" s="1"/>
  <c r="B479" i="1" s="1"/>
  <c r="D479" i="1" s="1"/>
  <c r="E479" i="1" s="1"/>
  <c r="A480" i="1" s="1"/>
  <c r="C480" i="1" l="1"/>
  <c r="B480" i="1"/>
  <c r="D480" i="1" l="1"/>
  <c r="E480" i="1" s="1"/>
  <c r="A481" i="1" s="1"/>
  <c r="B481" i="1" s="1"/>
  <c r="C481" i="1" l="1"/>
  <c r="D481" i="1" s="1"/>
  <c r="E481" i="1" s="1"/>
  <c r="A482" i="1" s="1"/>
  <c r="C482" i="1" s="1"/>
  <c r="B482" i="1" l="1"/>
  <c r="D482" i="1" s="1"/>
  <c r="E482" i="1" s="1"/>
  <c r="A483" i="1" s="1"/>
  <c r="C483" i="1" s="1"/>
  <c r="B483" i="1" s="1"/>
  <c r="D483" i="1" s="1"/>
  <c r="E483" i="1" s="1"/>
  <c r="A484" i="1" s="1"/>
  <c r="C484" i="1" s="1"/>
  <c r="B484" i="1" l="1"/>
  <c r="D484" i="1" s="1"/>
  <c r="E484" i="1" s="1"/>
  <c r="A485" i="1" s="1"/>
  <c r="B485" i="1" l="1"/>
  <c r="C485" i="1"/>
  <c r="D485" i="1" l="1"/>
  <c r="E485" i="1" s="1"/>
  <c r="A486" i="1" s="1"/>
  <c r="B486" i="1" s="1"/>
  <c r="C486" i="1" l="1"/>
  <c r="D486" i="1" s="1"/>
  <c r="E486" i="1" s="1"/>
  <c r="A487" i="1" s="1"/>
  <c r="C487" i="1" s="1"/>
  <c r="B487" i="1" l="1"/>
  <c r="D487" i="1" s="1"/>
  <c r="E487" i="1" s="1"/>
  <c r="A488" i="1" s="1"/>
  <c r="C488" i="1" l="1"/>
  <c r="B488" i="1"/>
  <c r="D488" i="1" l="1"/>
  <c r="E488" i="1" s="1"/>
  <c r="A489" i="1" s="1"/>
  <c r="B489" i="1" s="1"/>
  <c r="C489" i="1" l="1"/>
  <c r="D489" i="1" s="1"/>
  <c r="E489" i="1" s="1"/>
  <c r="A490" i="1" s="1"/>
  <c r="B490" i="1" s="1"/>
  <c r="C490" i="1" l="1"/>
  <c r="D490" i="1" s="1"/>
  <c r="E490" i="1" s="1"/>
  <c r="A491" i="1" s="1"/>
  <c r="C491" i="1" s="1"/>
  <c r="B491" i="1" s="1"/>
  <c r="D491" i="1" s="1"/>
  <c r="E491" i="1" s="1"/>
  <c r="A492" i="1" s="1"/>
  <c r="B492" i="1" s="1"/>
  <c r="C492" i="1" l="1"/>
  <c r="D492" i="1" s="1"/>
  <c r="E492" i="1" s="1"/>
  <c r="A493" i="1" s="1"/>
  <c r="C493" i="1" l="1"/>
  <c r="B493" i="1"/>
  <c r="D493" i="1" l="1"/>
  <c r="E493" i="1" s="1"/>
  <c r="A494" i="1" s="1"/>
  <c r="C494" i="1" s="1"/>
  <c r="B494" i="1" l="1"/>
  <c r="D494" i="1" s="1"/>
  <c r="E494" i="1" s="1"/>
  <c r="A495" i="1" s="1"/>
  <c r="C495" i="1" s="1"/>
  <c r="B495" i="1" s="1"/>
  <c r="D495" i="1" s="1"/>
  <c r="E495" i="1" s="1"/>
  <c r="A496" i="1" s="1"/>
  <c r="B496" i="1" s="1"/>
  <c r="C496" i="1" l="1"/>
  <c r="D496" i="1" s="1"/>
  <c r="E496" i="1" s="1"/>
  <c r="A497" i="1" s="1"/>
  <c r="B497" i="1" s="1"/>
  <c r="C497" i="1" l="1"/>
  <c r="D497" i="1" s="1"/>
  <c r="E497" i="1" s="1"/>
  <c r="A498" i="1" s="1"/>
  <c r="B498" i="1" l="1"/>
  <c r="C498" i="1"/>
  <c r="D498" i="1" l="1"/>
  <c r="E498" i="1" s="1"/>
  <c r="A499" i="1" s="1"/>
  <c r="B499" i="1" s="1"/>
  <c r="C499" i="1" l="1"/>
  <c r="D499" i="1" s="1"/>
  <c r="E499" i="1" s="1"/>
  <c r="A500" i="1" s="1"/>
  <c r="B500" i="1" s="1"/>
  <c r="C500" i="1" l="1"/>
  <c r="D500" i="1" s="1"/>
  <c r="E500" i="1" s="1"/>
  <c r="A501" i="1" s="1"/>
  <c r="B501" i="1" l="1"/>
  <c r="C501" i="1"/>
  <c r="D501" i="1" l="1"/>
  <c r="E501" i="1" s="1"/>
  <c r="A502" i="1" s="1"/>
  <c r="B502" i="1" s="1"/>
  <c r="C502" i="1" l="1"/>
  <c r="D502" i="1" s="1"/>
  <c r="E502" i="1" s="1"/>
  <c r="A503" i="1" s="1"/>
  <c r="C503" i="1" s="1"/>
  <c r="B503" i="1" l="1"/>
  <c r="D503" i="1" s="1"/>
  <c r="E503" i="1" s="1"/>
  <c r="A504" i="1" s="1"/>
  <c r="C504" i="1" s="1"/>
  <c r="B504" i="1" l="1"/>
  <c r="D504" i="1" s="1"/>
  <c r="E504" i="1" s="1"/>
  <c r="A505" i="1" s="1"/>
  <c r="B505" i="1" s="1"/>
  <c r="C505" i="1" l="1"/>
  <c r="D505" i="1" s="1"/>
  <c r="E505" i="1" s="1"/>
  <c r="A506" i="1" s="1"/>
  <c r="B506" i="1" s="1"/>
  <c r="C506" i="1" l="1"/>
  <c r="D506" i="1" s="1"/>
  <c r="E506" i="1" s="1"/>
  <c r="A507" i="1" s="1"/>
  <c r="B507" i="1" l="1"/>
  <c r="C507" i="1"/>
  <c r="D507" i="1" l="1"/>
  <c r="E507" i="1" s="1"/>
  <c r="A508" i="1" s="1"/>
  <c r="C508" i="1" s="1"/>
  <c r="B508" i="1" l="1"/>
  <c r="D508" i="1" s="1"/>
  <c r="E508" i="1" s="1"/>
  <c r="A509" i="1" s="1"/>
  <c r="B509" i="1" s="1"/>
  <c r="C509" i="1" l="1"/>
  <c r="D509" i="1" s="1"/>
  <c r="E509" i="1" s="1"/>
  <c r="A510" i="1" s="1"/>
  <c r="C510" i="1" s="1"/>
  <c r="B510" i="1" l="1"/>
  <c r="D510" i="1" s="1"/>
  <c r="E510" i="1" s="1"/>
  <c r="A511" i="1" s="1"/>
  <c r="C511" i="1" s="1"/>
  <c r="B511" i="1" s="1"/>
  <c r="D511" i="1" s="1"/>
  <c r="E511" i="1" s="1"/>
  <c r="A512" i="1" s="1"/>
  <c r="B512" i="1" l="1"/>
  <c r="C512" i="1"/>
  <c r="D512" i="1" l="1"/>
  <c r="E512" i="1" s="1"/>
  <c r="A513" i="1" s="1"/>
  <c r="C513" i="1" s="1"/>
  <c r="B513" i="1" l="1"/>
  <c r="D513" i="1" s="1"/>
  <c r="E513" i="1" s="1"/>
  <c r="A514" i="1" s="1"/>
  <c r="C514" i="1" s="1"/>
  <c r="B514" i="1" l="1"/>
  <c r="D514" i="1" s="1"/>
  <c r="E514" i="1" s="1"/>
  <c r="A515" i="1" s="1"/>
  <c r="C515" i="1" s="1"/>
  <c r="B515" i="1" s="1"/>
  <c r="D515" i="1" s="1"/>
  <c r="E515" i="1" s="1"/>
  <c r="A516" i="1" s="1"/>
  <c r="C516" i="1" l="1"/>
  <c r="B516" i="1"/>
  <c r="D516" i="1" l="1"/>
  <c r="E516" i="1" s="1"/>
  <c r="A517" i="1" s="1"/>
  <c r="C517" i="1" s="1"/>
  <c r="B517" i="1" l="1"/>
  <c r="D517" i="1" s="1"/>
  <c r="E517" i="1" s="1"/>
  <c r="A518" i="1" s="1"/>
  <c r="C518" i="1" s="1"/>
  <c r="B518" i="1" l="1"/>
  <c r="D518" i="1" s="1"/>
  <c r="E518" i="1" s="1"/>
  <c r="A519" i="1" s="1"/>
  <c r="C519" i="1" s="1"/>
  <c r="B519" i="1" l="1"/>
  <c r="D519" i="1" s="1"/>
  <c r="E519" i="1" s="1"/>
  <c r="A520" i="1" s="1"/>
  <c r="B520" i="1" l="1"/>
  <c r="C520" i="1"/>
  <c r="D520" i="1" l="1"/>
  <c r="E520" i="1" s="1"/>
  <c r="A521" i="1" s="1"/>
  <c r="C521" i="1" s="1"/>
  <c r="B521" i="1" l="1"/>
  <c r="D521" i="1" s="1"/>
  <c r="E521" i="1" s="1"/>
  <c r="A522" i="1" s="1"/>
  <c r="C522" i="1" l="1"/>
  <c r="B522" i="1"/>
  <c r="D522" i="1" l="1"/>
  <c r="E522" i="1" s="1"/>
  <c r="A523" i="1" s="1"/>
  <c r="C523" i="1" s="1"/>
  <c r="B523" i="1" s="1"/>
  <c r="D523" i="1" s="1"/>
  <c r="E523" i="1" s="1"/>
  <c r="A524" i="1" s="1"/>
  <c r="B524" i="1" s="1"/>
  <c r="C524" i="1" l="1"/>
  <c r="D524" i="1" s="1"/>
  <c r="E524" i="1" s="1"/>
  <c r="A525" i="1" s="1"/>
  <c r="B525" i="1" s="1"/>
  <c r="C525" i="1" l="1"/>
  <c r="D525" i="1" s="1"/>
  <c r="E525" i="1" s="1"/>
  <c r="A526" i="1" s="1"/>
  <c r="B526" i="1" s="1"/>
  <c r="C526" i="1" l="1"/>
  <c r="D526" i="1" s="1"/>
  <c r="E526" i="1" s="1"/>
  <c r="A527" i="1" s="1"/>
  <c r="C527" i="1" s="1"/>
  <c r="B527" i="1" s="1"/>
  <c r="D527" i="1" s="1"/>
  <c r="E527" i="1" s="1"/>
  <c r="A528" i="1" s="1"/>
  <c r="B528" i="1" s="1"/>
  <c r="C528" i="1" l="1"/>
  <c r="D528" i="1" s="1"/>
  <c r="E528" i="1" s="1"/>
  <c r="A529" i="1" s="1"/>
  <c r="B529" i="1" l="1"/>
  <c r="C529" i="1"/>
  <c r="D529" i="1" l="1"/>
  <c r="E529" i="1" s="1"/>
  <c r="A530" i="1" s="1"/>
  <c r="B530" i="1" s="1"/>
  <c r="C530" i="1" l="1"/>
  <c r="D530" i="1" s="1"/>
  <c r="E530" i="1" s="1"/>
  <c r="A531" i="1" s="1"/>
  <c r="B531" i="1" s="1"/>
  <c r="C531" i="1" l="1"/>
  <c r="D531" i="1" s="1"/>
  <c r="E531" i="1" s="1"/>
  <c r="A532" i="1" s="1"/>
  <c r="C532" i="1" s="1"/>
  <c r="B532" i="1" l="1"/>
  <c r="D532" i="1" s="1"/>
  <c r="E532" i="1" s="1"/>
  <c r="A533" i="1" s="1"/>
  <c r="B533" i="1" l="1"/>
  <c r="C533" i="1"/>
  <c r="D533" i="1" l="1"/>
  <c r="E533" i="1" s="1"/>
  <c r="A534" i="1" s="1"/>
  <c r="C534" i="1" l="1"/>
  <c r="B534" i="1"/>
  <c r="D534" i="1" l="1"/>
  <c r="E534" i="1" s="1"/>
  <c r="A535" i="1" s="1"/>
  <c r="C535" i="1" s="1"/>
  <c r="B535" i="1" l="1"/>
  <c r="D535" i="1" s="1"/>
  <c r="E535" i="1" s="1"/>
  <c r="A536" i="1" s="1"/>
  <c r="C536" i="1" s="1"/>
  <c r="B536" i="1" l="1"/>
  <c r="D536" i="1" s="1"/>
  <c r="E536" i="1" s="1"/>
  <c r="A537" i="1" s="1"/>
  <c r="B537" i="1" s="1"/>
  <c r="C537" i="1" l="1"/>
  <c r="D537" i="1" s="1"/>
  <c r="E537" i="1" s="1"/>
  <c r="A538" i="1" s="1"/>
  <c r="C538" i="1" s="1"/>
  <c r="B538" i="1" l="1"/>
  <c r="D538" i="1" s="1"/>
  <c r="E538" i="1" s="1"/>
  <c r="A539" i="1" s="1"/>
  <c r="C539" i="1" l="1"/>
  <c r="B539" i="1"/>
  <c r="D539" i="1" l="1"/>
  <c r="E539" i="1" s="1"/>
  <c r="A540" i="1" s="1"/>
  <c r="B540" i="1" s="1"/>
  <c r="C540" i="1" l="1"/>
  <c r="D540" i="1" s="1"/>
  <c r="E540" i="1" s="1"/>
  <c r="A541" i="1" s="1"/>
  <c r="B541" i="1" s="1"/>
  <c r="C541" i="1" l="1"/>
  <c r="D541" i="1" s="1"/>
  <c r="E541" i="1" s="1"/>
  <c r="A542" i="1" s="1"/>
  <c r="B542" i="1" l="1"/>
  <c r="C542" i="1"/>
  <c r="D542" i="1" l="1"/>
  <c r="E542" i="1" s="1"/>
  <c r="A543" i="1" s="1"/>
  <c r="C543" i="1" s="1"/>
  <c r="B543" i="1" s="1"/>
  <c r="D543" i="1" s="1"/>
  <c r="E543" i="1" s="1"/>
  <c r="A544" i="1" s="1"/>
  <c r="B544" i="1" l="1"/>
  <c r="C544" i="1"/>
  <c r="D544" i="1" l="1"/>
  <c r="E544" i="1" s="1"/>
  <c r="A545" i="1" s="1"/>
  <c r="B545" i="1" s="1"/>
  <c r="C545" i="1" l="1"/>
  <c r="D545" i="1" s="1"/>
  <c r="E545" i="1" s="1"/>
  <c r="A546" i="1" s="1"/>
  <c r="C546" i="1" l="1"/>
  <c r="B546" i="1"/>
  <c r="D546" i="1" l="1"/>
  <c r="E546" i="1" s="1"/>
  <c r="A547" i="1" s="1"/>
  <c r="C547" i="1" s="1"/>
  <c r="B547" i="1" s="1"/>
  <c r="D547" i="1" s="1"/>
  <c r="E547" i="1" s="1"/>
  <c r="A548" i="1" s="1"/>
  <c r="C548" i="1" s="1"/>
  <c r="B548" i="1" l="1"/>
  <c r="D548" i="1" s="1"/>
  <c r="E548" i="1" s="1"/>
  <c r="A549" i="1" s="1"/>
  <c r="C549" i="1" l="1"/>
  <c r="B549" i="1"/>
  <c r="D549" i="1" l="1"/>
  <c r="E549" i="1" s="1"/>
  <c r="A550" i="1" s="1"/>
  <c r="B550" i="1" s="1"/>
  <c r="C550" i="1" l="1"/>
  <c r="D550" i="1" s="1"/>
  <c r="E550" i="1" s="1"/>
  <c r="A551" i="1" s="1"/>
  <c r="B551" i="1" l="1"/>
  <c r="C551" i="1"/>
  <c r="D551" i="1" l="1"/>
  <c r="E551" i="1" s="1"/>
  <c r="A552" i="1" s="1"/>
  <c r="C552" i="1" s="1"/>
  <c r="B552" i="1" l="1"/>
  <c r="D552" i="1" s="1"/>
  <c r="E552" i="1" s="1"/>
  <c r="A553" i="1" s="1"/>
  <c r="B553" i="1" s="1"/>
  <c r="C553" i="1" l="1"/>
  <c r="D553" i="1" s="1"/>
  <c r="E553" i="1" s="1"/>
  <c r="A554" i="1" s="1"/>
  <c r="C554" i="1" l="1"/>
  <c r="B554" i="1"/>
  <c r="D554" i="1" l="1"/>
  <c r="E554" i="1" s="1"/>
  <c r="A555" i="1" s="1"/>
  <c r="C555" i="1" s="1"/>
  <c r="B555" i="1" s="1"/>
  <c r="D555" i="1" s="1"/>
  <c r="E555" i="1" s="1"/>
  <c r="A556" i="1" s="1"/>
  <c r="C556" i="1" s="1"/>
  <c r="B556" i="1" l="1"/>
  <c r="D556" i="1" s="1"/>
  <c r="E556" i="1" s="1"/>
  <c r="A557" i="1" s="1"/>
  <c r="B557" i="1" l="1"/>
  <c r="C557" i="1"/>
  <c r="D557" i="1" l="1"/>
  <c r="E557" i="1" s="1"/>
  <c r="A558" i="1" s="1"/>
  <c r="B558" i="1" l="1"/>
  <c r="C558" i="1"/>
  <c r="D558" i="1" l="1"/>
  <c r="E558" i="1" s="1"/>
  <c r="A559" i="1" s="1"/>
  <c r="C559" i="1" s="1"/>
  <c r="B559" i="1" s="1"/>
  <c r="D559" i="1" s="1"/>
  <c r="E559" i="1" s="1"/>
  <c r="A560" i="1" s="1"/>
  <c r="C560" i="1" l="1"/>
  <c r="B560" i="1"/>
  <c r="D560" i="1" l="1"/>
  <c r="E560" i="1" s="1"/>
  <c r="A561" i="1" s="1"/>
  <c r="B561" i="1" s="1"/>
  <c r="C561" i="1" l="1"/>
  <c r="D561" i="1" s="1"/>
  <c r="E561" i="1" s="1"/>
  <c r="A562" i="1" s="1"/>
  <c r="C562" i="1" l="1"/>
  <c r="B562" i="1"/>
  <c r="D562" i="1" l="1"/>
  <c r="E562" i="1" s="1"/>
  <c r="A563" i="1" s="1"/>
  <c r="C563" i="1" s="1"/>
  <c r="B563" i="1" l="1"/>
  <c r="D563" i="1" s="1"/>
  <c r="E563" i="1" s="1"/>
  <c r="A564" i="1" s="1"/>
  <c r="B564" i="1" s="1"/>
  <c r="C564" i="1" l="1"/>
  <c r="D564" i="1" s="1"/>
  <c r="E564" i="1" s="1"/>
  <c r="A565" i="1" s="1"/>
  <c r="C565" i="1" l="1"/>
  <c r="B565" i="1"/>
  <c r="D565" i="1" l="1"/>
  <c r="E565" i="1" s="1"/>
  <c r="A566" i="1" s="1"/>
  <c r="C566" i="1" s="1"/>
  <c r="B566" i="1" l="1"/>
  <c r="D566" i="1" s="1"/>
  <c r="E566" i="1" s="1"/>
  <c r="A567" i="1" s="1"/>
  <c r="B567" i="1" l="1"/>
  <c r="C567" i="1"/>
  <c r="D567" i="1" l="1"/>
  <c r="E567" i="1" s="1"/>
  <c r="A568" i="1" s="1"/>
  <c r="C568" i="1" s="1"/>
  <c r="B568" i="1" l="1"/>
  <c r="D568" i="1" s="1"/>
  <c r="E568" i="1" s="1"/>
  <c r="A569" i="1" s="1"/>
  <c r="B569" i="1" s="1"/>
  <c r="C569" i="1" l="1"/>
  <c r="D569" i="1" s="1"/>
  <c r="E569" i="1" s="1"/>
  <c r="A570" i="1" s="1"/>
  <c r="B570" i="1" s="1"/>
  <c r="C570" i="1" l="1"/>
  <c r="D570" i="1" s="1"/>
  <c r="E570" i="1" s="1"/>
  <c r="A571" i="1" s="1"/>
  <c r="B571" i="1" l="1"/>
  <c r="C571" i="1"/>
  <c r="D571" i="1" l="1"/>
  <c r="E571" i="1" s="1"/>
  <c r="A572" i="1" s="1"/>
  <c r="C572" i="1" s="1"/>
  <c r="B572" i="1" l="1"/>
  <c r="D572" i="1" s="1"/>
  <c r="E572" i="1" s="1"/>
  <c r="A573" i="1" s="1"/>
  <c r="B573" i="1" s="1"/>
  <c r="C573" i="1" l="1"/>
  <c r="D573" i="1" s="1"/>
  <c r="E573" i="1" s="1"/>
  <c r="A574" i="1" s="1"/>
  <c r="B574" i="1" s="1"/>
  <c r="C574" i="1" l="1"/>
  <c r="D574" i="1" s="1"/>
  <c r="E574" i="1" s="1"/>
  <c r="A575" i="1" s="1"/>
  <c r="C575" i="1" s="1"/>
  <c r="B575" i="1" s="1"/>
  <c r="D575" i="1" s="1"/>
  <c r="E575" i="1" s="1"/>
  <c r="A576" i="1" s="1"/>
  <c r="C576" i="1" s="1"/>
  <c r="B576" i="1" l="1"/>
  <c r="D576" i="1" s="1"/>
  <c r="E576" i="1" s="1"/>
  <c r="A577" i="1" s="1"/>
  <c r="B577" i="1" s="1"/>
  <c r="C577" i="1" l="1"/>
  <c r="D577" i="1" s="1"/>
  <c r="E577" i="1" s="1"/>
  <c r="A578" i="1" s="1"/>
  <c r="C578" i="1" l="1"/>
  <c r="B578" i="1"/>
  <c r="D578" i="1" l="1"/>
  <c r="E578" i="1" s="1"/>
  <c r="A579" i="1" s="1"/>
  <c r="C579" i="1" s="1"/>
  <c r="B579" i="1" s="1"/>
  <c r="D579" i="1" s="1"/>
  <c r="E579" i="1" s="1"/>
  <c r="A580" i="1" s="1"/>
  <c r="B580" i="1" s="1"/>
  <c r="C580" i="1" l="1"/>
  <c r="D580" i="1" s="1"/>
  <c r="E580" i="1" s="1"/>
  <c r="A581" i="1" s="1"/>
  <c r="B581" i="1" l="1"/>
  <c r="C581" i="1"/>
  <c r="D581" i="1" l="1"/>
  <c r="E581" i="1" s="1"/>
  <c r="A582" i="1" s="1"/>
  <c r="C582" i="1" s="1"/>
  <c r="B582" i="1" l="1"/>
  <c r="D582" i="1" s="1"/>
  <c r="E582" i="1" s="1"/>
  <c r="A583" i="1" s="1"/>
  <c r="B583" i="1" l="1"/>
  <c r="C583" i="1"/>
  <c r="D583" i="1" l="1"/>
  <c r="E583" i="1" s="1"/>
  <c r="A584" i="1" s="1"/>
  <c r="B584" i="1" l="1"/>
  <c r="C584" i="1"/>
  <c r="D584" i="1" l="1"/>
  <c r="E584" i="1" s="1"/>
  <c r="A585" i="1" s="1"/>
  <c r="C585" i="1" s="1"/>
  <c r="B585" i="1" l="1"/>
  <c r="D585" i="1" s="1"/>
  <c r="E585" i="1" s="1"/>
  <c r="A586" i="1" s="1"/>
  <c r="B586" i="1" l="1"/>
  <c r="C586" i="1"/>
  <c r="D586" i="1" l="1"/>
  <c r="E586" i="1" s="1"/>
  <c r="A587" i="1" s="1"/>
  <c r="C587" i="1" s="1"/>
  <c r="B587" i="1" s="1"/>
  <c r="D587" i="1" s="1"/>
  <c r="E587" i="1" s="1"/>
  <c r="A588" i="1" s="1"/>
  <c r="B588" i="1" l="1"/>
  <c r="C588" i="1"/>
  <c r="D588" i="1" l="1"/>
  <c r="E588" i="1" s="1"/>
  <c r="A589" i="1" s="1"/>
  <c r="C589" i="1" s="1"/>
  <c r="B589" i="1" l="1"/>
  <c r="D589" i="1" s="1"/>
  <c r="E589" i="1" s="1"/>
  <c r="A590" i="1" s="1"/>
  <c r="B590" i="1" l="1"/>
  <c r="C590" i="1"/>
  <c r="D590" i="1" l="1"/>
  <c r="E590" i="1" s="1"/>
  <c r="A591" i="1" s="1"/>
  <c r="C591" i="1" s="1"/>
  <c r="B591" i="1" s="1"/>
  <c r="D591" i="1" s="1"/>
  <c r="E591" i="1" s="1"/>
  <c r="A592" i="1" s="1"/>
  <c r="C592" i="1" s="1"/>
  <c r="B592" i="1" l="1"/>
  <c r="D592" i="1" s="1"/>
  <c r="E592" i="1" s="1"/>
  <c r="A593" i="1" s="1"/>
  <c r="B593" i="1" l="1"/>
  <c r="C593" i="1"/>
  <c r="D593" i="1" l="1"/>
  <c r="E593" i="1" s="1"/>
  <c r="A594" i="1" s="1"/>
  <c r="C594" i="1" s="1"/>
  <c r="B594" i="1" l="1"/>
  <c r="D594" i="1" s="1"/>
  <c r="E594" i="1" s="1"/>
  <c r="A595" i="1" s="1"/>
  <c r="C595" i="1" s="1"/>
  <c r="B595" i="1" l="1"/>
  <c r="D595" i="1" s="1"/>
  <c r="E595" i="1" s="1"/>
  <c r="A596" i="1" s="1"/>
  <c r="B596" i="1" l="1"/>
  <c r="C596" i="1"/>
  <c r="D596" i="1" l="1"/>
  <c r="E596" i="1" s="1"/>
  <c r="A597" i="1" s="1"/>
  <c r="B597" i="1" l="1"/>
  <c r="C597" i="1"/>
  <c r="D597" i="1" l="1"/>
  <c r="E597" i="1" s="1"/>
  <c r="A598" i="1" s="1"/>
  <c r="C598" i="1" s="1"/>
  <c r="B598" i="1" l="1"/>
  <c r="D598" i="1" s="1"/>
  <c r="E598" i="1" s="1"/>
  <c r="A599" i="1" s="1"/>
  <c r="B599" i="1" l="1"/>
  <c r="C599" i="1"/>
  <c r="D599" i="1" l="1"/>
  <c r="E599" i="1" s="1"/>
  <c r="A600" i="1" s="1"/>
  <c r="B600" i="1" l="1"/>
  <c r="C600" i="1"/>
  <c r="D600" i="1" l="1"/>
  <c r="E600" i="1" s="1"/>
  <c r="A601" i="1" s="1"/>
  <c r="C601" i="1" s="1"/>
  <c r="B601" i="1" l="1"/>
  <c r="D601" i="1" s="1"/>
  <c r="E601" i="1" s="1"/>
  <c r="A602" i="1" s="1"/>
  <c r="C602" i="1" s="1"/>
  <c r="B602" i="1" l="1"/>
  <c r="D602" i="1" s="1"/>
  <c r="E602" i="1" s="1"/>
  <c r="A603" i="1" s="1"/>
  <c r="C603" i="1" l="1"/>
  <c r="B603" i="1"/>
  <c r="D603" i="1" l="1"/>
  <c r="E603" i="1" s="1"/>
  <c r="A604" i="1" s="1"/>
  <c r="B604" i="1" s="1"/>
  <c r="C604" i="1" l="1"/>
  <c r="D604" i="1" s="1"/>
  <c r="E604" i="1" s="1"/>
  <c r="A605" i="1" s="1"/>
  <c r="B605" i="1" s="1"/>
  <c r="C605" i="1" l="1"/>
  <c r="D605" i="1" s="1"/>
  <c r="E605" i="1" s="1"/>
  <c r="A606" i="1" s="1"/>
  <c r="C606" i="1" l="1"/>
  <c r="B606" i="1"/>
  <c r="D606" i="1" l="1"/>
  <c r="E606" i="1" s="1"/>
  <c r="A607" i="1" s="1"/>
  <c r="C607" i="1" s="1"/>
  <c r="B607" i="1" s="1"/>
  <c r="D607" i="1" s="1"/>
  <c r="E607" i="1" s="1"/>
  <c r="A608" i="1" s="1"/>
  <c r="C608" i="1" s="1"/>
  <c r="B608" i="1" l="1"/>
  <c r="D608" i="1" s="1"/>
  <c r="E608" i="1" s="1"/>
  <c r="A609" i="1" s="1"/>
  <c r="B609" i="1" s="1"/>
  <c r="C609" i="1" l="1"/>
  <c r="D609" i="1" s="1"/>
  <c r="E609" i="1" s="1"/>
  <c r="A610" i="1" s="1"/>
  <c r="C610" i="1" l="1"/>
  <c r="B610" i="1"/>
  <c r="D610" i="1" l="1"/>
  <c r="E610" i="1" s="1"/>
  <c r="A611" i="1" s="1"/>
  <c r="C611" i="1" s="1"/>
  <c r="B611" i="1" s="1"/>
  <c r="D611" i="1" s="1"/>
  <c r="E611" i="1" s="1"/>
  <c r="A612" i="1" s="1"/>
  <c r="B612" i="1" s="1"/>
  <c r="C612" i="1" l="1"/>
  <c r="D612" i="1" s="1"/>
  <c r="E612" i="1" s="1"/>
  <c r="A613" i="1" s="1"/>
  <c r="C613" i="1" l="1"/>
  <c r="B613" i="1"/>
  <c r="D613" i="1" l="1"/>
  <c r="E613" i="1" s="1"/>
  <c r="A614" i="1" s="1"/>
  <c r="C614" i="1" s="1"/>
  <c r="B614" i="1" l="1"/>
  <c r="D614" i="1" s="1"/>
  <c r="E614" i="1" s="1"/>
  <c r="A615" i="1" s="1"/>
  <c r="B615" i="1" s="1"/>
  <c r="C615" i="1" l="1"/>
  <c r="D615" i="1" s="1"/>
  <c r="E615" i="1" s="1"/>
  <c r="A616" i="1" s="1"/>
  <c r="C616" i="1" s="1"/>
  <c r="B616" i="1" l="1"/>
  <c r="D616" i="1" s="1"/>
  <c r="E616" i="1" s="1"/>
  <c r="A617" i="1" s="1"/>
  <c r="C617" i="1" s="1"/>
  <c r="B617" i="1" l="1"/>
  <c r="D617" i="1" s="1"/>
  <c r="E617" i="1" s="1"/>
  <c r="A618" i="1" s="1"/>
  <c r="B618" i="1" l="1"/>
  <c r="C618" i="1"/>
  <c r="D618" i="1" l="1"/>
  <c r="E618" i="1" s="1"/>
  <c r="A619" i="1" s="1"/>
  <c r="B619" i="1" s="1"/>
  <c r="C619" i="1" l="1"/>
  <c r="D619" i="1" s="1"/>
  <c r="E619" i="1" s="1"/>
  <c r="A620" i="1" s="1"/>
  <c r="B620" i="1" s="1"/>
  <c r="C620" i="1" l="1"/>
  <c r="D620" i="1" s="1"/>
  <c r="E620" i="1" s="1"/>
  <c r="A621" i="1" s="1"/>
  <c r="B621" i="1" s="1"/>
  <c r="C621" i="1" l="1"/>
  <c r="D621" i="1" s="1"/>
  <c r="E621" i="1" s="1"/>
  <c r="A622" i="1" s="1"/>
  <c r="B622" i="1" s="1"/>
  <c r="C622" i="1" l="1"/>
  <c r="D622" i="1" s="1"/>
  <c r="E622" i="1" s="1"/>
  <c r="A623" i="1" s="1"/>
  <c r="C623" i="1" s="1"/>
  <c r="B623" i="1" s="1"/>
  <c r="D623" i="1" s="1"/>
  <c r="E623" i="1" s="1"/>
  <c r="A624" i="1" s="1"/>
  <c r="B624" i="1" s="1"/>
  <c r="C624" i="1" l="1"/>
  <c r="D624" i="1" s="1"/>
  <c r="E624" i="1" s="1"/>
  <c r="A625" i="1" s="1"/>
  <c r="C625" i="1" s="1"/>
  <c r="B625" i="1" l="1"/>
  <c r="D625" i="1" s="1"/>
  <c r="E625" i="1" s="1"/>
  <c r="A626" i="1" s="1"/>
  <c r="C626" i="1" l="1"/>
  <c r="B626" i="1"/>
  <c r="D626" i="1" l="1"/>
  <c r="E626" i="1" s="1"/>
  <c r="A627" i="1" s="1"/>
  <c r="B627" i="1" s="1"/>
  <c r="C627" i="1" l="1"/>
  <c r="D627" i="1" s="1"/>
  <c r="E627" i="1" s="1"/>
  <c r="A628" i="1" s="1"/>
  <c r="B628" i="1" s="1"/>
  <c r="C628" i="1" l="1"/>
  <c r="D628" i="1" s="1"/>
  <c r="E628" i="1" s="1"/>
  <c r="A629" i="1" s="1"/>
  <c r="B629" i="1" s="1"/>
  <c r="C629" i="1" l="1"/>
  <c r="D629" i="1" s="1"/>
  <c r="E629" i="1" s="1"/>
  <c r="A630" i="1" s="1"/>
  <c r="C630" i="1" s="1"/>
  <c r="B630" i="1" l="1"/>
  <c r="D630" i="1" s="1"/>
  <c r="E630" i="1" s="1"/>
  <c r="A631" i="1" s="1"/>
  <c r="B631" i="1" l="1"/>
  <c r="C631" i="1"/>
  <c r="D631" i="1" l="1"/>
  <c r="E631" i="1" s="1"/>
  <c r="A632" i="1" s="1"/>
  <c r="B632" i="1" s="1"/>
  <c r="C632" i="1" l="1"/>
  <c r="D632" i="1" s="1"/>
  <c r="E632" i="1" s="1"/>
  <c r="A633" i="1" s="1"/>
  <c r="B633" i="1" l="1"/>
  <c r="C633" i="1"/>
  <c r="D633" i="1" l="1"/>
  <c r="E633" i="1" s="1"/>
  <c r="A634" i="1" s="1"/>
  <c r="B634" i="1" s="1"/>
  <c r="C634" i="1" l="1"/>
  <c r="D634" i="1" s="1"/>
  <c r="E634" i="1" s="1"/>
  <c r="A635" i="1" s="1"/>
  <c r="B635" i="1" s="1"/>
  <c r="C635" i="1" l="1"/>
  <c r="D635" i="1" s="1"/>
  <c r="E635" i="1" s="1"/>
  <c r="A636" i="1" s="1"/>
  <c r="C636" i="1" s="1"/>
  <c r="B636" i="1" l="1"/>
  <c r="D636" i="1" s="1"/>
  <c r="E636" i="1" s="1"/>
  <c r="A637" i="1" s="1"/>
  <c r="C637" i="1" s="1"/>
  <c r="B637" i="1" l="1"/>
  <c r="D637" i="1" s="1"/>
  <c r="E637" i="1" s="1"/>
  <c r="A638" i="1" s="1"/>
  <c r="C638" i="1" s="1"/>
  <c r="B638" i="1" l="1"/>
  <c r="D638" i="1" s="1"/>
  <c r="E638" i="1" s="1"/>
  <c r="A639" i="1" s="1"/>
  <c r="B639" i="1" s="1"/>
  <c r="C639" i="1" l="1"/>
  <c r="D639" i="1" s="1"/>
  <c r="E639" i="1" s="1"/>
  <c r="A640" i="1" s="1"/>
  <c r="C640" i="1" l="1"/>
  <c r="B640" i="1"/>
  <c r="D640" i="1" l="1"/>
  <c r="E640" i="1" s="1"/>
  <c r="A641" i="1" s="1"/>
  <c r="B641" i="1" s="1"/>
  <c r="C641" i="1" l="1"/>
  <c r="D641" i="1" s="1"/>
  <c r="E641" i="1" s="1"/>
  <c r="A642" i="1" s="1"/>
  <c r="C642" i="1" s="1"/>
  <c r="B642" i="1" l="1"/>
  <c r="D642" i="1" s="1"/>
  <c r="E642" i="1" s="1"/>
  <c r="A643" i="1" s="1"/>
  <c r="C643" i="1" l="1"/>
  <c r="B643" i="1"/>
  <c r="D643" i="1" l="1"/>
  <c r="E643" i="1" s="1"/>
  <c r="A644" i="1" s="1"/>
  <c r="C644" i="1" s="1"/>
  <c r="B644" i="1" l="1"/>
  <c r="D644" i="1" s="1"/>
  <c r="E644" i="1" s="1"/>
  <c r="A645" i="1" s="1"/>
  <c r="B645" i="1" s="1"/>
  <c r="C645" i="1" l="1"/>
  <c r="D645" i="1" s="1"/>
  <c r="E645" i="1" s="1"/>
  <c r="A646" i="1" s="1"/>
  <c r="B646" i="1" s="1"/>
  <c r="C646" i="1" l="1"/>
  <c r="D646" i="1" s="1"/>
  <c r="E646" i="1" s="1"/>
  <c r="A647" i="1" s="1"/>
  <c r="B647" i="1" s="1"/>
  <c r="C647" i="1" l="1"/>
  <c r="D647" i="1" s="1"/>
  <c r="E647" i="1" s="1"/>
  <c r="A648" i="1" s="1"/>
  <c r="C648" i="1" s="1"/>
  <c r="B648" i="1" l="1"/>
  <c r="D648" i="1" s="1"/>
  <c r="E648" i="1" s="1"/>
  <c r="A649" i="1" s="1"/>
  <c r="C649" i="1" l="1"/>
  <c r="B649" i="1"/>
  <c r="D649" i="1" l="1"/>
  <c r="E649" i="1" s="1"/>
  <c r="A650" i="1" s="1"/>
  <c r="C650" i="1" s="1"/>
  <c r="B650" i="1" l="1"/>
  <c r="D650" i="1" s="1"/>
  <c r="E650" i="1" s="1"/>
  <c r="A651" i="1" s="1"/>
  <c r="C651" i="1" l="1"/>
  <c r="B651" i="1"/>
  <c r="D651" i="1" l="1"/>
  <c r="E651" i="1" s="1"/>
  <c r="A652" i="1" s="1"/>
  <c r="C652" i="1" s="1"/>
  <c r="B652" i="1" l="1"/>
  <c r="D652" i="1" s="1"/>
  <c r="E652" i="1" s="1"/>
  <c r="A653" i="1" s="1"/>
  <c r="C653" i="1" l="1"/>
  <c r="B653" i="1"/>
  <c r="D653" i="1" l="1"/>
  <c r="E653" i="1" s="1"/>
  <c r="A654" i="1" s="1"/>
  <c r="C654" i="1" s="1"/>
  <c r="B654" i="1" l="1"/>
  <c r="D654" i="1" s="1"/>
  <c r="E654" i="1" s="1"/>
  <c r="A655" i="1" s="1"/>
  <c r="C655" i="1" s="1"/>
  <c r="B655" i="1" l="1"/>
  <c r="D655" i="1" s="1"/>
  <c r="E655" i="1" s="1"/>
  <c r="A656" i="1" s="1"/>
  <c r="C656" i="1" l="1"/>
  <c r="B656" i="1"/>
  <c r="D656" i="1" l="1"/>
  <c r="E656" i="1" s="1"/>
  <c r="A657" i="1" s="1"/>
  <c r="C657" i="1" s="1"/>
  <c r="B657" i="1" l="1"/>
  <c r="D657" i="1" s="1"/>
  <c r="E657" i="1" s="1"/>
  <c r="A658" i="1" s="1"/>
  <c r="C658" i="1" l="1"/>
  <c r="B658" i="1"/>
  <c r="D658" i="1" l="1"/>
  <c r="E658" i="1" s="1"/>
  <c r="A659" i="1" s="1"/>
  <c r="C659" i="1" s="1"/>
  <c r="B659" i="1" l="1"/>
  <c r="D659" i="1" s="1"/>
  <c r="E659" i="1" s="1"/>
  <c r="A660" i="1" s="1"/>
  <c r="C660" i="1" s="1"/>
  <c r="B660" i="1" l="1"/>
  <c r="D660" i="1" s="1"/>
  <c r="E660" i="1" s="1"/>
  <c r="A661" i="1" s="1"/>
  <c r="C661" i="1" l="1"/>
  <c r="B661" i="1"/>
  <c r="D661" i="1" l="1"/>
  <c r="E661" i="1" s="1"/>
  <c r="A662" i="1" s="1"/>
  <c r="B662" i="1" s="1"/>
  <c r="C662" i="1" l="1"/>
  <c r="D662" i="1" s="1"/>
  <c r="E662" i="1" s="1"/>
  <c r="A663" i="1" s="1"/>
  <c r="B663" i="1" s="1"/>
  <c r="C663" i="1" l="1"/>
  <c r="D663" i="1" s="1"/>
  <c r="E663" i="1" s="1"/>
  <c r="A664" i="1" s="1"/>
  <c r="B664" i="1" s="1"/>
  <c r="C664" i="1" l="1"/>
  <c r="D664" i="1" s="1"/>
  <c r="E664" i="1" s="1"/>
  <c r="A665" i="1" s="1"/>
  <c r="C665" i="1" s="1"/>
  <c r="B665" i="1" l="1"/>
  <c r="D665" i="1" s="1"/>
  <c r="E665" i="1" s="1"/>
  <c r="A666" i="1" s="1"/>
  <c r="B666" i="1" s="1"/>
  <c r="C666" i="1" l="1"/>
  <c r="D666" i="1" s="1"/>
  <c r="E666" i="1" s="1"/>
  <c r="A667" i="1" s="1"/>
  <c r="C667" i="1" s="1"/>
  <c r="B667" i="1" l="1"/>
  <c r="D667" i="1" s="1"/>
  <c r="E667" i="1" s="1"/>
  <c r="A668" i="1" s="1"/>
  <c r="B668" i="1" s="1"/>
  <c r="C668" i="1" l="1"/>
  <c r="D668" i="1" s="1"/>
  <c r="E668" i="1" s="1"/>
  <c r="A669" i="1" s="1"/>
  <c r="B669" i="1" s="1"/>
  <c r="C669" i="1" l="1"/>
  <c r="D669" i="1" s="1"/>
  <c r="E669" i="1" s="1"/>
  <c r="A670" i="1" s="1"/>
  <c r="C670" i="1" s="1"/>
  <c r="B670" i="1" l="1"/>
  <c r="D670" i="1" s="1"/>
  <c r="E670" i="1" s="1"/>
  <c r="A671" i="1" s="1"/>
  <c r="C671" i="1" s="1"/>
  <c r="B671" i="1" l="1"/>
  <c r="D671" i="1" s="1"/>
  <c r="E671" i="1" s="1"/>
  <c r="A672" i="1" s="1"/>
  <c r="C672" i="1" s="1"/>
  <c r="B672" i="1" l="1"/>
  <c r="D672" i="1" s="1"/>
  <c r="E672" i="1" s="1"/>
  <c r="A673" i="1" s="1"/>
  <c r="B673" i="1" s="1"/>
  <c r="C673" i="1" l="1"/>
  <c r="D673" i="1" s="1"/>
  <c r="E673" i="1" s="1"/>
  <c r="A674" i="1" s="1"/>
  <c r="B674" i="1" s="1"/>
  <c r="C674" i="1" l="1"/>
  <c r="D674" i="1" s="1"/>
  <c r="E674" i="1" s="1"/>
  <c r="A675" i="1" s="1"/>
  <c r="C675" i="1" s="1"/>
  <c r="B675" i="1" l="1"/>
  <c r="D675" i="1" s="1"/>
  <c r="E675" i="1" s="1"/>
  <c r="A676" i="1" s="1"/>
  <c r="C676" i="1" s="1"/>
  <c r="B676" i="1" l="1"/>
  <c r="D676" i="1" s="1"/>
  <c r="E676" i="1" s="1"/>
  <c r="A677" i="1" s="1"/>
  <c r="C677" i="1" s="1"/>
  <c r="B677" i="1" l="1"/>
  <c r="D677" i="1" s="1"/>
  <c r="E677" i="1" s="1"/>
  <c r="A678" i="1" s="1"/>
  <c r="C678" i="1" s="1"/>
  <c r="B678" i="1" l="1"/>
  <c r="D678" i="1" s="1"/>
  <c r="E678" i="1" s="1"/>
  <c r="A679" i="1" s="1"/>
  <c r="C679" i="1" s="1"/>
  <c r="B679" i="1" l="1"/>
  <c r="D679" i="1" s="1"/>
  <c r="E679" i="1" s="1"/>
  <c r="A680" i="1" s="1"/>
  <c r="C680" i="1" s="1"/>
  <c r="B680" i="1" l="1"/>
  <c r="D680" i="1" s="1"/>
  <c r="E680" i="1" s="1"/>
  <c r="A681" i="1" s="1"/>
  <c r="C681" i="1" s="1"/>
  <c r="B681" i="1" l="1"/>
  <c r="D681" i="1" s="1"/>
  <c r="E681" i="1" s="1"/>
  <c r="A682" i="1" s="1"/>
  <c r="C682" i="1" s="1"/>
  <c r="B682" i="1" l="1"/>
  <c r="D682" i="1" s="1"/>
  <c r="E682" i="1" s="1"/>
  <c r="A683" i="1" s="1"/>
  <c r="C683" i="1" s="1"/>
  <c r="B683" i="1" l="1"/>
  <c r="D683" i="1" s="1"/>
  <c r="E683" i="1" s="1"/>
  <c r="A684" i="1" s="1"/>
  <c r="C684" i="1" s="1"/>
  <c r="B684" i="1" l="1"/>
  <c r="D684" i="1" s="1"/>
  <c r="E684" i="1" s="1"/>
  <c r="A685" i="1" s="1"/>
  <c r="C685" i="1" s="1"/>
  <c r="B685" i="1" l="1"/>
  <c r="D685" i="1" s="1"/>
  <c r="E685" i="1" s="1"/>
  <c r="A686" i="1" s="1"/>
  <c r="C686" i="1" s="1"/>
  <c r="B686" i="1" l="1"/>
  <c r="D686" i="1" s="1"/>
  <c r="E686" i="1" s="1"/>
  <c r="A687" i="1" s="1"/>
  <c r="C687" i="1" s="1"/>
  <c r="B687" i="1" l="1"/>
  <c r="D687" i="1" s="1"/>
  <c r="E687" i="1" s="1"/>
  <c r="A688" i="1" s="1"/>
  <c r="C688" i="1" s="1"/>
  <c r="B688" i="1" l="1"/>
  <c r="D688" i="1" s="1"/>
  <c r="E688" i="1" s="1"/>
  <c r="A689" i="1" s="1"/>
  <c r="C689" i="1" s="1"/>
  <c r="B689" i="1" l="1"/>
  <c r="D689" i="1" s="1"/>
  <c r="E689" i="1" s="1"/>
  <c r="A690" i="1" s="1"/>
  <c r="C690" i="1" s="1"/>
  <c r="B690" i="1" l="1"/>
  <c r="D690" i="1" s="1"/>
  <c r="E690" i="1" s="1"/>
  <c r="A691" i="1" s="1"/>
  <c r="C691" i="1" s="1"/>
  <c r="B691" i="1" l="1"/>
  <c r="D691" i="1" s="1"/>
  <c r="E691" i="1" s="1"/>
  <c r="A692" i="1" s="1"/>
  <c r="C692" i="1" s="1"/>
  <c r="B692" i="1" l="1"/>
  <c r="D692" i="1" s="1"/>
  <c r="E692" i="1" s="1"/>
  <c r="A693" i="1" s="1"/>
  <c r="C693" i="1" s="1"/>
  <c r="B693" i="1" l="1"/>
  <c r="D693" i="1" s="1"/>
  <c r="E693" i="1" s="1"/>
  <c r="A694" i="1" s="1"/>
  <c r="C694" i="1" s="1"/>
  <c r="B694" i="1" l="1"/>
  <c r="D694" i="1" s="1"/>
  <c r="E694" i="1" s="1"/>
  <c r="A695" i="1" s="1"/>
  <c r="C695" i="1" s="1"/>
  <c r="B695" i="1" l="1"/>
  <c r="D695" i="1" s="1"/>
  <c r="E695" i="1" s="1"/>
  <c r="A696" i="1" s="1"/>
  <c r="C696" i="1" s="1"/>
  <c r="B696" i="1" l="1"/>
  <c r="D696" i="1" s="1"/>
  <c r="E696" i="1" s="1"/>
  <c r="A697" i="1" s="1"/>
  <c r="C697" i="1" s="1"/>
  <c r="B697" i="1" l="1"/>
  <c r="D697" i="1" s="1"/>
  <c r="E697" i="1" s="1"/>
  <c r="A698" i="1" s="1"/>
  <c r="C698" i="1" s="1"/>
  <c r="B698" i="1" l="1"/>
  <c r="D698" i="1" s="1"/>
  <c r="E698" i="1" s="1"/>
  <c r="A699" i="1" s="1"/>
  <c r="C699" i="1" l="1"/>
  <c r="B699" i="1"/>
  <c r="D699" i="1" l="1"/>
  <c r="E699" i="1" s="1"/>
  <c r="A700" i="1" s="1"/>
  <c r="B700" i="1" s="1"/>
  <c r="C700" i="1" l="1"/>
  <c r="D700" i="1" s="1"/>
  <c r="E700" i="1" s="1"/>
  <c r="A701" i="1" s="1"/>
  <c r="C701" i="1" s="1"/>
  <c r="B701" i="1" l="1"/>
  <c r="D701" i="1" s="1"/>
  <c r="E701" i="1" s="1"/>
  <c r="A702" i="1" s="1"/>
  <c r="C702" i="1" l="1"/>
  <c r="B702" i="1"/>
  <c r="D702" i="1" l="1"/>
  <c r="E702" i="1" s="1"/>
  <c r="A703" i="1" s="1"/>
  <c r="C703" i="1" s="1"/>
  <c r="B703" i="1" l="1"/>
  <c r="D703" i="1" s="1"/>
  <c r="E703" i="1" s="1"/>
  <c r="A704" i="1" s="1"/>
  <c r="C704" i="1" l="1"/>
  <c r="B704" i="1"/>
  <c r="D704" i="1" l="1"/>
  <c r="E704" i="1" s="1"/>
  <c r="A705" i="1" s="1"/>
  <c r="C705" i="1" s="1"/>
  <c r="B705" i="1" l="1"/>
  <c r="D705" i="1" s="1"/>
  <c r="E705" i="1" s="1"/>
  <c r="A706" i="1" s="1"/>
  <c r="C706" i="1" s="1"/>
  <c r="B706" i="1" l="1"/>
  <c r="D706" i="1" s="1"/>
  <c r="E706" i="1" s="1"/>
  <c r="A707" i="1" s="1"/>
  <c r="C707" i="1" s="1"/>
  <c r="B707" i="1" l="1"/>
  <c r="D707" i="1" s="1"/>
  <c r="E707" i="1" s="1"/>
  <c r="A708" i="1" s="1"/>
  <c r="C708" i="1" s="1"/>
  <c r="B708" i="1" l="1"/>
  <c r="D708" i="1" s="1"/>
  <c r="E708" i="1" s="1"/>
  <c r="A709" i="1" s="1"/>
  <c r="C709" i="1" s="1"/>
  <c r="B709" i="1" l="1"/>
  <c r="D709" i="1" s="1"/>
  <c r="E709" i="1" s="1"/>
  <c r="A710" i="1" s="1"/>
  <c r="C710" i="1" s="1"/>
  <c r="B710" i="1" l="1"/>
  <c r="D710" i="1" s="1"/>
  <c r="E710" i="1" s="1"/>
  <c r="A711" i="1" s="1"/>
  <c r="C711" i="1" s="1"/>
  <c r="B711" i="1" l="1"/>
  <c r="D711" i="1" s="1"/>
  <c r="E711" i="1" s="1"/>
  <c r="A712" i="1" s="1"/>
  <c r="B712" i="1" s="1"/>
  <c r="C712" i="1" l="1"/>
  <c r="D712" i="1" s="1"/>
  <c r="E712" i="1" s="1"/>
  <c r="A713" i="1" s="1"/>
  <c r="B713" i="1" s="1"/>
  <c r="C713" i="1" l="1"/>
  <c r="D713" i="1" s="1"/>
  <c r="E713" i="1" s="1"/>
  <c r="A714" i="1" s="1"/>
  <c r="B714" i="1" s="1"/>
  <c r="C714" i="1" l="1"/>
  <c r="D714" i="1" s="1"/>
  <c r="E714" i="1" s="1"/>
  <c r="A715" i="1" s="1"/>
  <c r="B715" i="1" s="1"/>
  <c r="C715" i="1" l="1"/>
  <c r="D715" i="1" s="1"/>
  <c r="E715" i="1" s="1"/>
  <c r="A716" i="1" s="1"/>
  <c r="B716" i="1" s="1"/>
  <c r="C716" i="1" l="1"/>
  <c r="D716" i="1" s="1"/>
  <c r="E716" i="1" s="1"/>
  <c r="A717" i="1" s="1"/>
  <c r="B717" i="1" s="1"/>
  <c r="C717" i="1" l="1"/>
  <c r="D717" i="1" s="1"/>
  <c r="E717" i="1" s="1"/>
  <c r="A718" i="1" s="1"/>
  <c r="B718" i="1" s="1"/>
  <c r="C718" i="1" l="1"/>
  <c r="D718" i="1" s="1"/>
  <c r="E718" i="1" s="1"/>
  <c r="A719" i="1" s="1"/>
  <c r="C719" i="1" s="1"/>
  <c r="B719" i="1" l="1"/>
  <c r="D719" i="1" s="1"/>
  <c r="E719" i="1" s="1"/>
  <c r="A720" i="1" s="1"/>
  <c r="B720" i="1" s="1"/>
  <c r="C720" i="1" l="1"/>
  <c r="D720" i="1" s="1"/>
  <c r="E720" i="1" s="1"/>
  <c r="A721" i="1" s="1"/>
  <c r="B721" i="1" s="1"/>
  <c r="C721" i="1" l="1"/>
  <c r="D721" i="1" s="1"/>
  <c r="E721" i="1" s="1"/>
  <c r="A722" i="1" s="1"/>
  <c r="C722" i="1" l="1"/>
  <c r="B722" i="1"/>
  <c r="D722" i="1" l="1"/>
  <c r="E722" i="1" s="1"/>
  <c r="A723" i="1" s="1"/>
  <c r="C723" i="1" s="1"/>
  <c r="B723" i="1" l="1"/>
  <c r="D723" i="1" s="1"/>
  <c r="E723" i="1" s="1"/>
  <c r="A724" i="1" s="1"/>
  <c r="C724" i="1" s="1"/>
  <c r="B724" i="1" l="1"/>
  <c r="D724" i="1" s="1"/>
  <c r="E724" i="1" s="1"/>
  <c r="A725" i="1" s="1"/>
  <c r="B725" i="1" l="1"/>
  <c r="C725" i="1"/>
  <c r="D725" i="1" l="1"/>
  <c r="E725" i="1" s="1"/>
  <c r="A726" i="1" s="1"/>
  <c r="C726" i="1" l="1"/>
  <c r="B726" i="1"/>
  <c r="D726" i="1" l="1"/>
  <c r="E726" i="1" s="1"/>
  <c r="A727" i="1" s="1"/>
  <c r="B727" i="1" s="1"/>
  <c r="C727" i="1" l="1"/>
  <c r="D727" i="1" s="1"/>
  <c r="E727" i="1" s="1"/>
  <c r="A728" i="1" s="1"/>
  <c r="C728" i="1" l="1"/>
  <c r="B728" i="1"/>
  <c r="D728" i="1" l="1"/>
  <c r="E728" i="1" s="1"/>
  <c r="A729" i="1" s="1"/>
  <c r="B729" i="1" s="1"/>
  <c r="C729" i="1" l="1"/>
  <c r="D729" i="1" s="1"/>
  <c r="E729" i="1" s="1"/>
  <c r="A730" i="1" s="1"/>
  <c r="B730" i="1" l="1"/>
  <c r="C730" i="1"/>
  <c r="D730" i="1" l="1"/>
  <c r="E730" i="1" s="1"/>
  <c r="A731" i="1" s="1"/>
  <c r="B731" i="1" l="1"/>
  <c r="C731" i="1"/>
  <c r="D731" i="1" l="1"/>
  <c r="E731" i="1" s="1"/>
  <c r="A732" i="1" s="1"/>
  <c r="C732" i="1" l="1"/>
  <c r="B732" i="1"/>
  <c r="D732" i="1" l="1"/>
  <c r="E732" i="1" s="1"/>
  <c r="A733" i="1" s="1"/>
  <c r="C733" i="1" s="1"/>
  <c r="B733" i="1" l="1"/>
  <c r="D733" i="1" s="1"/>
  <c r="E733" i="1" s="1"/>
  <c r="A734" i="1" s="1"/>
  <c r="B734" i="1" l="1"/>
  <c r="C734" i="1"/>
  <c r="D734" i="1" l="1"/>
  <c r="E734" i="1" s="1"/>
  <c r="A735" i="1" s="1"/>
  <c r="C735" i="1" s="1"/>
  <c r="B735" i="1" l="1"/>
  <c r="D735" i="1" s="1"/>
  <c r="E735" i="1" s="1"/>
  <c r="A736" i="1" s="1"/>
  <c r="C736" i="1" s="1"/>
  <c r="B736" i="1" l="1"/>
  <c r="D736" i="1" s="1"/>
  <c r="E736" i="1" s="1"/>
  <c r="A737" i="1" s="1"/>
  <c r="C737" i="1" s="1"/>
  <c r="B737" i="1" l="1"/>
  <c r="D737" i="1" s="1"/>
  <c r="E737" i="1" s="1"/>
  <c r="A738" i="1" s="1"/>
  <c r="B738" i="1" l="1"/>
  <c r="C738" i="1"/>
  <c r="D738" i="1" l="1"/>
  <c r="E738" i="1" s="1"/>
  <c r="A739" i="1" s="1"/>
  <c r="C739" i="1" s="1"/>
  <c r="B739" i="1" l="1"/>
  <c r="D739" i="1" s="1"/>
  <c r="E739" i="1" s="1"/>
  <c r="A740" i="1" s="1"/>
  <c r="C740" i="1" s="1"/>
  <c r="B740" i="1" l="1"/>
  <c r="D740" i="1" s="1"/>
  <c r="E740" i="1" s="1"/>
  <c r="A741" i="1" s="1"/>
  <c r="C741" i="1" s="1"/>
  <c r="B741" i="1" l="1"/>
  <c r="D741" i="1" s="1"/>
  <c r="E741" i="1" s="1"/>
  <c r="A742" i="1" s="1"/>
  <c r="C742" i="1" s="1"/>
  <c r="B742" i="1" l="1"/>
  <c r="D742" i="1" s="1"/>
  <c r="E742" i="1" s="1"/>
  <c r="A743" i="1" s="1"/>
  <c r="C743" i="1" s="1"/>
  <c r="B743" i="1" l="1"/>
  <c r="D743" i="1" s="1"/>
  <c r="E743" i="1" s="1"/>
  <c r="A744" i="1" s="1"/>
  <c r="C744" i="1" s="1"/>
  <c r="B744" i="1" l="1"/>
  <c r="D744" i="1" s="1"/>
  <c r="E744" i="1" s="1"/>
  <c r="A745" i="1" s="1"/>
  <c r="B745" i="1" s="1"/>
  <c r="C745" i="1" l="1"/>
  <c r="D745" i="1" s="1"/>
  <c r="E745" i="1" s="1"/>
  <c r="A746" i="1" s="1"/>
  <c r="B746" i="1" l="1"/>
  <c r="C746" i="1"/>
  <c r="D746" i="1" l="1"/>
  <c r="E746" i="1" s="1"/>
  <c r="A747" i="1" s="1"/>
  <c r="C747" i="1" s="1"/>
  <c r="B747" i="1" l="1"/>
  <c r="D747" i="1" s="1"/>
  <c r="E747" i="1" s="1"/>
  <c r="A748" i="1" s="1"/>
  <c r="B748" i="1" s="1"/>
  <c r="C748" i="1" l="1"/>
  <c r="D748" i="1" s="1"/>
  <c r="E748" i="1" s="1"/>
  <c r="A749" i="1" s="1"/>
  <c r="B749" i="1" l="1"/>
  <c r="C749" i="1"/>
  <c r="D749" i="1" l="1"/>
  <c r="E749" i="1" s="1"/>
  <c r="A750" i="1" s="1"/>
  <c r="C750" i="1" s="1"/>
  <c r="B750" i="1" l="1"/>
  <c r="D750" i="1" s="1"/>
  <c r="E750" i="1" s="1"/>
  <c r="A751" i="1" s="1"/>
  <c r="C751" i="1" l="1"/>
  <c r="B751" i="1"/>
  <c r="D751" i="1" l="1"/>
  <c r="E751" i="1" s="1"/>
  <c r="A752" i="1" s="1"/>
  <c r="B752" i="1" s="1"/>
  <c r="C752" i="1" l="1"/>
  <c r="D752" i="1" s="1"/>
  <c r="E752" i="1" s="1"/>
  <c r="A753" i="1" s="1"/>
  <c r="C753" i="1" s="1"/>
  <c r="B753" i="1" l="1"/>
  <c r="D753" i="1" s="1"/>
  <c r="E753" i="1" s="1"/>
  <c r="A754" i="1" s="1"/>
  <c r="B754" i="1" s="1"/>
  <c r="C754" i="1" l="1"/>
  <c r="D754" i="1" s="1"/>
  <c r="E754" i="1" s="1"/>
  <c r="A755" i="1" s="1"/>
  <c r="C755" i="1" s="1"/>
  <c r="B755" i="1" l="1"/>
  <c r="D755" i="1" s="1"/>
  <c r="E755" i="1" s="1"/>
  <c r="A756" i="1" s="1"/>
  <c r="B756" i="1" s="1"/>
  <c r="C756" i="1" l="1"/>
  <c r="D756" i="1" s="1"/>
  <c r="E756" i="1" s="1"/>
  <c r="A757" i="1" s="1"/>
  <c r="C757" i="1" s="1"/>
  <c r="B757" i="1" l="1"/>
  <c r="D757" i="1" s="1"/>
  <c r="E757" i="1" s="1"/>
  <c r="A758" i="1" s="1"/>
  <c r="B758" i="1" s="1"/>
  <c r="C758" i="1" l="1"/>
  <c r="D758" i="1" s="1"/>
  <c r="E758" i="1" s="1"/>
  <c r="A759" i="1" s="1"/>
  <c r="B759" i="1" s="1"/>
  <c r="C759" i="1" l="1"/>
  <c r="D759" i="1" s="1"/>
  <c r="E759" i="1" s="1"/>
  <c r="A760" i="1" s="1"/>
  <c r="B760" i="1" s="1"/>
  <c r="C760" i="1" l="1"/>
  <c r="D760" i="1" s="1"/>
  <c r="E760" i="1" s="1"/>
  <c r="A761" i="1" s="1"/>
  <c r="C761" i="1" s="1"/>
  <c r="B761" i="1" l="1"/>
  <c r="D761" i="1" s="1"/>
  <c r="E761" i="1" s="1"/>
  <c r="A762" i="1" s="1"/>
  <c r="B762" i="1" s="1"/>
  <c r="C762" i="1" l="1"/>
  <c r="D762" i="1" s="1"/>
  <c r="E762" i="1" s="1"/>
  <c r="A763" i="1" s="1"/>
  <c r="B763" i="1" s="1"/>
  <c r="C763" i="1" l="1"/>
  <c r="D763" i="1" s="1"/>
  <c r="E763" i="1" s="1"/>
  <c r="A764" i="1" s="1"/>
  <c r="B764" i="1" l="1"/>
  <c r="C764" i="1"/>
  <c r="D764" i="1" l="1"/>
  <c r="E764" i="1" s="1"/>
  <c r="A765" i="1" s="1"/>
  <c r="C765" i="1" l="1"/>
  <c r="B765" i="1"/>
  <c r="D765" i="1" l="1"/>
  <c r="E765" i="1" s="1"/>
  <c r="A766" i="1" s="1"/>
  <c r="B766" i="1" l="1"/>
  <c r="C766" i="1"/>
  <c r="D766" i="1" l="1"/>
  <c r="E766" i="1" s="1"/>
  <c r="A767" i="1" s="1"/>
  <c r="B767" i="1" l="1"/>
  <c r="C767" i="1"/>
  <c r="D767" i="1" l="1"/>
  <c r="E767" i="1" s="1"/>
  <c r="A768" i="1" s="1"/>
  <c r="B768" i="1" l="1"/>
  <c r="C768" i="1"/>
  <c r="D768" i="1" l="1"/>
  <c r="E768" i="1" s="1"/>
  <c r="A769" i="1" s="1"/>
  <c r="C769" i="1" l="1"/>
  <c r="B769" i="1"/>
  <c r="D769" i="1" l="1"/>
  <c r="E769" i="1" s="1"/>
  <c r="A770" i="1" s="1"/>
  <c r="C770" i="1" l="1"/>
  <c r="B770" i="1"/>
  <c r="D770" i="1" l="1"/>
  <c r="E770" i="1" s="1"/>
  <c r="A771" i="1" s="1"/>
  <c r="B771" i="1" l="1"/>
  <c r="C771" i="1"/>
  <c r="D771" i="1" l="1"/>
  <c r="E771" i="1" s="1"/>
  <c r="A772" i="1" s="1"/>
  <c r="B772" i="1" l="1"/>
  <c r="C772" i="1"/>
  <c r="D772" i="1" l="1"/>
  <c r="E772" i="1" s="1"/>
  <c r="A773" i="1" s="1"/>
  <c r="C773" i="1" l="1"/>
  <c r="B773" i="1"/>
  <c r="D773" i="1" l="1"/>
  <c r="E773" i="1" s="1"/>
  <c r="A774" i="1" s="1"/>
  <c r="B774" i="1" s="1"/>
  <c r="C774" i="1" l="1"/>
  <c r="D774" i="1" s="1"/>
  <c r="E774" i="1" s="1"/>
  <c r="A775" i="1" s="1"/>
  <c r="B775" i="1" l="1"/>
  <c r="C775" i="1"/>
  <c r="D775" i="1" l="1"/>
  <c r="E775" i="1" s="1"/>
  <c r="A776" i="1" s="1"/>
  <c r="B776" i="1" l="1"/>
  <c r="C776" i="1"/>
  <c r="D776" i="1" l="1"/>
  <c r="E776" i="1" s="1"/>
  <c r="A777" i="1" s="1"/>
  <c r="C777" i="1" s="1"/>
  <c r="B777" i="1" l="1"/>
  <c r="D777" i="1" s="1"/>
  <c r="E777" i="1" s="1"/>
  <c r="A778" i="1" s="1"/>
  <c r="C778" i="1" l="1"/>
  <c r="B778" i="1"/>
  <c r="D778" i="1" l="1"/>
  <c r="E778" i="1" s="1"/>
  <c r="A779" i="1" s="1"/>
  <c r="C779" i="1" s="1"/>
  <c r="B779" i="1" l="1"/>
  <c r="D779" i="1" s="1"/>
  <c r="E779" i="1" s="1"/>
  <c r="A780" i="1" s="1"/>
  <c r="B780" i="1" l="1"/>
  <c r="C780" i="1"/>
  <c r="D780" i="1" l="1"/>
  <c r="E780" i="1" s="1"/>
  <c r="A781" i="1" s="1"/>
  <c r="C781" i="1" s="1"/>
  <c r="B781" i="1" l="1"/>
  <c r="D781" i="1" s="1"/>
  <c r="E781" i="1" s="1"/>
  <c r="A782" i="1" s="1"/>
  <c r="C782" i="1" l="1"/>
  <c r="B782" i="1"/>
  <c r="D782" i="1" l="1"/>
  <c r="E782" i="1" s="1"/>
  <c r="A783" i="1" s="1"/>
  <c r="B783" i="1" l="1"/>
  <c r="C783" i="1"/>
  <c r="D783" i="1" l="1"/>
  <c r="E783" i="1" s="1"/>
  <c r="A784" i="1" s="1"/>
  <c r="B784" i="1" s="1"/>
  <c r="C784" i="1" l="1"/>
  <c r="D784" i="1" s="1"/>
  <c r="E784" i="1" s="1"/>
  <c r="A785" i="1" s="1"/>
  <c r="C785" i="1" s="1"/>
  <c r="B785" i="1" l="1"/>
  <c r="D785" i="1" s="1"/>
  <c r="E785" i="1" s="1"/>
  <c r="A786" i="1" s="1"/>
  <c r="C786" i="1" l="1"/>
  <c r="B786" i="1"/>
  <c r="D786" i="1" l="1"/>
  <c r="E786" i="1" s="1"/>
  <c r="A787" i="1" s="1"/>
  <c r="C787" i="1" s="1"/>
  <c r="B787" i="1" l="1"/>
  <c r="D787" i="1" s="1"/>
  <c r="E787" i="1" s="1"/>
  <c r="A788" i="1" s="1"/>
  <c r="C788" i="1" s="1"/>
  <c r="B788" i="1" l="1"/>
  <c r="D788" i="1" s="1"/>
  <c r="E788" i="1" s="1"/>
  <c r="A789" i="1" s="1"/>
  <c r="C789" i="1" s="1"/>
  <c r="B789" i="1" l="1"/>
  <c r="D789" i="1" s="1"/>
  <c r="E789" i="1" s="1"/>
  <c r="A790" i="1" s="1"/>
  <c r="B790" i="1" s="1"/>
  <c r="C790" i="1" l="1"/>
  <c r="D790" i="1" s="1"/>
  <c r="E790" i="1" s="1"/>
  <c r="A791" i="1" s="1"/>
  <c r="B791" i="1" s="1"/>
  <c r="C791" i="1" l="1"/>
  <c r="D791" i="1" s="1"/>
  <c r="E791" i="1" s="1"/>
  <c r="A792" i="1" s="1"/>
  <c r="C792" i="1" l="1"/>
  <c r="B792" i="1"/>
  <c r="D792" i="1" l="1"/>
  <c r="E792" i="1" s="1"/>
  <c r="A793" i="1" s="1"/>
  <c r="B793" i="1" l="1"/>
  <c r="C793" i="1"/>
  <c r="D793" i="1" l="1"/>
  <c r="E793" i="1" s="1"/>
  <c r="A794" i="1" s="1"/>
  <c r="C794" i="1" s="1"/>
  <c r="B794" i="1" l="1"/>
  <c r="D794" i="1" s="1"/>
  <c r="E794" i="1" s="1"/>
  <c r="A795" i="1" s="1"/>
  <c r="B795" i="1" l="1"/>
  <c r="C795" i="1"/>
  <c r="D795" i="1" l="1"/>
  <c r="E795" i="1" s="1"/>
  <c r="A796" i="1" s="1"/>
  <c r="C796" i="1" s="1"/>
  <c r="B796" i="1" l="1"/>
  <c r="D796" i="1" s="1"/>
  <c r="E796" i="1" s="1"/>
  <c r="A797" i="1" s="1"/>
  <c r="B797" i="1" l="1"/>
  <c r="C797" i="1"/>
  <c r="D797" i="1" l="1"/>
  <c r="E797" i="1" s="1"/>
  <c r="A798" i="1" s="1"/>
  <c r="C798" i="1" s="1"/>
  <c r="B798" i="1" l="1"/>
  <c r="D798" i="1" s="1"/>
  <c r="E798" i="1" s="1"/>
  <c r="A799" i="1" s="1"/>
  <c r="C799" i="1" l="1"/>
  <c r="B799" i="1"/>
  <c r="D799" i="1" l="1"/>
  <c r="E799" i="1" s="1"/>
  <c r="A800" i="1" s="1"/>
  <c r="B800" i="1" s="1"/>
  <c r="C800" i="1" l="1"/>
  <c r="D800" i="1" s="1"/>
  <c r="E800" i="1" s="1"/>
  <c r="A801" i="1" s="1"/>
  <c r="B801" i="1" s="1"/>
  <c r="C801" i="1" l="1"/>
  <c r="D801" i="1" s="1"/>
  <c r="E801" i="1" s="1"/>
  <c r="A802" i="1" s="1"/>
  <c r="B802" i="1" s="1"/>
  <c r="C802" i="1" l="1"/>
  <c r="D802" i="1" s="1"/>
  <c r="E802" i="1" s="1"/>
  <c r="A803" i="1" s="1"/>
  <c r="B803" i="1" s="1"/>
  <c r="C803" i="1" l="1"/>
  <c r="D803" i="1" s="1"/>
  <c r="E803" i="1" s="1"/>
  <c r="A804" i="1" s="1"/>
  <c r="C804" i="1" l="1"/>
  <c r="B804" i="1"/>
  <c r="D804" i="1" l="1"/>
  <c r="E804" i="1" s="1"/>
  <c r="A805" i="1" s="1"/>
  <c r="C805" i="1" s="1"/>
  <c r="B805" i="1" l="1"/>
  <c r="D805" i="1" s="1"/>
  <c r="E805" i="1" s="1"/>
  <c r="A806" i="1" s="1"/>
  <c r="B806" i="1" s="1"/>
  <c r="C806" i="1" l="1"/>
  <c r="D806" i="1" s="1"/>
  <c r="E806" i="1" s="1"/>
  <c r="A807" i="1" s="1"/>
  <c r="B807" i="1" s="1"/>
  <c r="C807" i="1" l="1"/>
  <c r="D807" i="1" s="1"/>
  <c r="E807" i="1" s="1"/>
  <c r="A808" i="1" s="1"/>
  <c r="C808" i="1" s="1"/>
  <c r="B808" i="1" l="1"/>
  <c r="D808" i="1" s="1"/>
  <c r="E808" i="1" s="1"/>
  <c r="A809" i="1" s="1"/>
  <c r="C809" i="1" s="1"/>
  <c r="B809" i="1" l="1"/>
  <c r="D809" i="1" s="1"/>
  <c r="E809" i="1" s="1"/>
  <c r="A810" i="1" s="1"/>
  <c r="C810" i="1" s="1"/>
  <c r="B810" i="1" l="1"/>
  <c r="D810" i="1" s="1"/>
  <c r="E810" i="1" s="1"/>
  <c r="A811" i="1" s="1"/>
  <c r="C811" i="1" s="1"/>
  <c r="B811" i="1" l="1"/>
  <c r="D811" i="1" s="1"/>
  <c r="E811" i="1" s="1"/>
  <c r="A812" i="1" s="1"/>
  <c r="B812" i="1" s="1"/>
  <c r="C812" i="1" l="1"/>
  <c r="D812" i="1" s="1"/>
  <c r="E812" i="1" s="1"/>
  <c r="A813" i="1" s="1"/>
  <c r="B813" i="1" s="1"/>
  <c r="C813" i="1" l="1"/>
  <c r="D813" i="1" s="1"/>
  <c r="E813" i="1" s="1"/>
  <c r="A814" i="1" s="1"/>
  <c r="B814" i="1" s="1"/>
  <c r="C814" i="1" l="1"/>
  <c r="D814" i="1" s="1"/>
  <c r="E814" i="1" s="1"/>
  <c r="A815" i="1" s="1"/>
  <c r="B815" i="1" s="1"/>
  <c r="C815" i="1" l="1"/>
  <c r="D815" i="1" s="1"/>
  <c r="E815" i="1" s="1"/>
  <c r="A816" i="1" s="1"/>
  <c r="B816" i="1" l="1"/>
  <c r="C816" i="1"/>
  <c r="D816" i="1" l="1"/>
  <c r="E816" i="1" s="1"/>
  <c r="A817" i="1" s="1"/>
  <c r="B817" i="1" s="1"/>
  <c r="C817" i="1" l="1"/>
  <c r="D817" i="1" s="1"/>
  <c r="E817" i="1" s="1"/>
  <c r="A818" i="1" s="1"/>
  <c r="B818" i="1" s="1"/>
  <c r="C818" i="1" l="1"/>
  <c r="D818" i="1" s="1"/>
  <c r="E818" i="1" s="1"/>
  <c r="A819" i="1" s="1"/>
  <c r="C819" i="1" s="1"/>
  <c r="B819" i="1" l="1"/>
  <c r="D819" i="1" s="1"/>
  <c r="E819" i="1" s="1"/>
  <c r="A820" i="1" s="1"/>
  <c r="C820" i="1" l="1"/>
  <c r="B820" i="1"/>
  <c r="D820" i="1" l="1"/>
  <c r="E820" i="1" s="1"/>
  <c r="A821" i="1" s="1"/>
  <c r="B821" i="1" s="1"/>
  <c r="C821" i="1" l="1"/>
  <c r="D821" i="1" s="1"/>
  <c r="E821" i="1" s="1"/>
  <c r="A822" i="1" s="1"/>
  <c r="B822" i="1" s="1"/>
  <c r="C822" i="1" l="1"/>
  <c r="D822" i="1" s="1"/>
  <c r="E822" i="1" s="1"/>
  <c r="A823" i="1" s="1"/>
  <c r="C823" i="1" s="1"/>
  <c r="B823" i="1" l="1"/>
  <c r="D823" i="1" s="1"/>
  <c r="E823" i="1" s="1"/>
  <c r="A824" i="1" s="1"/>
  <c r="B824" i="1" s="1"/>
  <c r="C824" i="1" l="1"/>
  <c r="D824" i="1" s="1"/>
  <c r="E824" i="1" s="1"/>
  <c r="A825" i="1" s="1"/>
  <c r="C825" i="1" s="1"/>
  <c r="B825" i="1" l="1"/>
  <c r="D825" i="1" s="1"/>
  <c r="E825" i="1" s="1"/>
  <c r="A826" i="1" s="1"/>
  <c r="C826" i="1" s="1"/>
  <c r="B826" i="1" l="1"/>
  <c r="D826" i="1" s="1"/>
  <c r="E826" i="1" s="1"/>
  <c r="A827" i="1" s="1"/>
  <c r="B827" i="1" s="1"/>
  <c r="C827" i="1" l="1"/>
  <c r="D827" i="1" s="1"/>
  <c r="E827" i="1" s="1"/>
  <c r="A828" i="1" s="1"/>
  <c r="B828" i="1" l="1"/>
  <c r="C828" i="1"/>
  <c r="D828" i="1" l="1"/>
  <c r="E828" i="1" s="1"/>
  <c r="A829" i="1" s="1"/>
  <c r="B829" i="1" l="1"/>
  <c r="C829" i="1"/>
  <c r="D829" i="1" l="1"/>
  <c r="E829" i="1" s="1"/>
  <c r="A830" i="1" s="1"/>
  <c r="B830" i="1" l="1"/>
  <c r="C830" i="1"/>
  <c r="D830" i="1" l="1"/>
  <c r="E830" i="1" s="1"/>
  <c r="A831" i="1" s="1"/>
  <c r="B831" i="1" s="1"/>
  <c r="C831" i="1" l="1"/>
  <c r="D831" i="1" s="1"/>
  <c r="E831" i="1" s="1"/>
  <c r="A832" i="1" s="1"/>
  <c r="C832" i="1" l="1"/>
  <c r="B832" i="1"/>
  <c r="D832" i="1" l="1"/>
  <c r="E832" i="1" s="1"/>
  <c r="A833" i="1" s="1"/>
  <c r="B833" i="1" l="1"/>
  <c r="C833" i="1"/>
  <c r="D833" i="1" l="1"/>
  <c r="E833" i="1" s="1"/>
  <c r="A834" i="1" s="1"/>
  <c r="C834" i="1" s="1"/>
  <c r="B834" i="1" l="1"/>
  <c r="D834" i="1" s="1"/>
  <c r="E834" i="1" s="1"/>
  <c r="A835" i="1" s="1"/>
  <c r="B835" i="1" l="1"/>
  <c r="C835" i="1"/>
  <c r="D835" i="1" l="1"/>
  <c r="E835" i="1" s="1"/>
  <c r="A836" i="1" s="1"/>
  <c r="C836" i="1" s="1"/>
  <c r="B836" i="1" l="1"/>
  <c r="D836" i="1" s="1"/>
  <c r="E836" i="1" s="1"/>
  <c r="A837" i="1" s="1"/>
  <c r="B837" i="1" s="1"/>
  <c r="C837" i="1" l="1"/>
  <c r="D837" i="1" s="1"/>
  <c r="E837" i="1" s="1"/>
  <c r="A838" i="1" s="1"/>
  <c r="B838" i="1" s="1"/>
  <c r="C838" i="1" l="1"/>
  <c r="D838" i="1" s="1"/>
  <c r="E838" i="1" s="1"/>
  <c r="A839" i="1" s="1"/>
  <c r="C839" i="1" s="1"/>
  <c r="B839" i="1" l="1"/>
  <c r="D839" i="1" s="1"/>
  <c r="E839" i="1" s="1"/>
  <c r="A840" i="1" s="1"/>
  <c r="B840" i="1" s="1"/>
  <c r="C840" i="1" l="1"/>
  <c r="D840" i="1" s="1"/>
  <c r="E840" i="1" s="1"/>
  <c r="A841" i="1" s="1"/>
  <c r="C841" i="1" s="1"/>
  <c r="B841" i="1" l="1"/>
  <c r="D841" i="1" s="1"/>
  <c r="E841" i="1" s="1"/>
  <c r="A842" i="1" s="1"/>
  <c r="B842" i="1" s="1"/>
  <c r="C842" i="1" l="1"/>
  <c r="D842" i="1" s="1"/>
  <c r="E842" i="1" s="1"/>
  <c r="A843" i="1" s="1"/>
  <c r="C843" i="1" s="1"/>
  <c r="B843" i="1" l="1"/>
  <c r="D843" i="1" s="1"/>
  <c r="E843" i="1" s="1"/>
  <c r="A844" i="1" s="1"/>
  <c r="B844" i="1" l="1"/>
  <c r="C844" i="1"/>
  <c r="D844" i="1" l="1"/>
  <c r="E844" i="1" s="1"/>
  <c r="A845" i="1" s="1"/>
  <c r="C845" i="1" s="1"/>
  <c r="B845" i="1" l="1"/>
  <c r="D845" i="1" s="1"/>
  <c r="E845" i="1" s="1"/>
  <c r="A846" i="1" s="1"/>
  <c r="C846" i="1" l="1"/>
  <c r="B846" i="1"/>
  <c r="D846" i="1" l="1"/>
  <c r="E846" i="1" s="1"/>
  <c r="A847" i="1" s="1"/>
  <c r="B847" i="1" s="1"/>
  <c r="C847" i="1" l="1"/>
  <c r="D847" i="1" s="1"/>
  <c r="E847" i="1" s="1"/>
  <c r="A848" i="1" s="1"/>
  <c r="B848" i="1" s="1"/>
  <c r="C848" i="1" l="1"/>
  <c r="D848" i="1" s="1"/>
  <c r="E848" i="1" s="1"/>
  <c r="A849" i="1" s="1"/>
  <c r="C849" i="1" s="1"/>
  <c r="B849" i="1" l="1"/>
  <c r="D849" i="1" s="1"/>
  <c r="E849" i="1" s="1"/>
  <c r="A850" i="1" s="1"/>
  <c r="C850" i="1" l="1"/>
  <c r="B850" i="1"/>
  <c r="D850" i="1" l="1"/>
  <c r="E850" i="1" s="1"/>
  <c r="A851" i="1" s="1"/>
  <c r="B851" i="1" l="1"/>
  <c r="C851" i="1"/>
  <c r="D851" i="1" l="1"/>
  <c r="E851" i="1" s="1"/>
  <c r="A852" i="1" s="1"/>
  <c r="C852" i="1" l="1"/>
  <c r="B852" i="1"/>
  <c r="D852" i="1" l="1"/>
  <c r="E852" i="1" s="1"/>
  <c r="A853" i="1" s="1"/>
  <c r="B853" i="1" s="1"/>
  <c r="C853" i="1" l="1"/>
  <c r="D853" i="1" s="1"/>
  <c r="E853" i="1" s="1"/>
  <c r="A854" i="1" s="1"/>
  <c r="C854" i="1" l="1"/>
  <c r="B854" i="1"/>
  <c r="D854" i="1" l="1"/>
  <c r="E854" i="1" s="1"/>
  <c r="A855" i="1" s="1"/>
  <c r="B855" i="1" s="1"/>
  <c r="C855" i="1" l="1"/>
  <c r="D855" i="1" s="1"/>
  <c r="E855" i="1" s="1"/>
  <c r="A856" i="1" s="1"/>
  <c r="C856" i="1" l="1"/>
  <c r="B856" i="1"/>
  <c r="D856" i="1" l="1"/>
  <c r="E856" i="1" s="1"/>
  <c r="A857" i="1" s="1"/>
  <c r="B857" i="1" s="1"/>
  <c r="C857" i="1" l="1"/>
  <c r="D857" i="1" s="1"/>
  <c r="E857" i="1" s="1"/>
  <c r="A858" i="1" s="1"/>
  <c r="C858" i="1" l="1"/>
  <c r="B858" i="1"/>
  <c r="D858" i="1" l="1"/>
  <c r="E858" i="1" s="1"/>
  <c r="A859" i="1" s="1"/>
  <c r="C859" i="1" s="1"/>
  <c r="B859" i="1" l="1"/>
  <c r="D859" i="1" s="1"/>
  <c r="E859" i="1" s="1"/>
  <c r="A860" i="1" s="1"/>
  <c r="B860" i="1" s="1"/>
  <c r="C860" i="1" l="1"/>
  <c r="D860" i="1" s="1"/>
  <c r="E860" i="1" s="1"/>
  <c r="A861" i="1" s="1"/>
  <c r="C861" i="1" l="1"/>
  <c r="B861" i="1"/>
  <c r="D861" i="1" l="1"/>
  <c r="E861" i="1" s="1"/>
  <c r="A862" i="1" s="1"/>
  <c r="B862" i="1" s="1"/>
  <c r="C862" i="1" l="1"/>
  <c r="D862" i="1" s="1"/>
  <c r="E862" i="1" s="1"/>
  <c r="A863" i="1" s="1"/>
  <c r="C863" i="1" l="1"/>
  <c r="B863" i="1"/>
  <c r="D863" i="1" s="1"/>
  <c r="E863" i="1" s="1"/>
  <c r="A864" i="1" s="1"/>
  <c r="B864" i="1" l="1"/>
  <c r="C864" i="1"/>
  <c r="D864" i="1" l="1"/>
  <c r="E864" i="1" s="1"/>
  <c r="A865" i="1" s="1"/>
  <c r="C865" i="1" s="1"/>
  <c r="B865" i="1" l="1"/>
  <c r="D865" i="1" s="1"/>
  <c r="E865" i="1" s="1"/>
  <c r="A866" i="1" s="1"/>
  <c r="B866" i="1" s="1"/>
  <c r="C866" i="1" l="1"/>
  <c r="D866" i="1" s="1"/>
  <c r="E866" i="1" s="1"/>
  <c r="A867" i="1" s="1"/>
  <c r="B867" i="1" s="1"/>
  <c r="C867" i="1" l="1"/>
  <c r="D867" i="1" s="1"/>
  <c r="E867" i="1" s="1"/>
  <c r="A868" i="1" s="1"/>
  <c r="C868" i="1" s="1"/>
  <c r="B868" i="1" l="1"/>
  <c r="D868" i="1" s="1"/>
  <c r="E868" i="1" s="1"/>
  <c r="A869" i="1" s="1"/>
  <c r="C869" i="1" l="1"/>
  <c r="B869" i="1"/>
  <c r="D869" i="1" l="1"/>
  <c r="E869" i="1" s="1"/>
  <c r="A870" i="1" s="1"/>
  <c r="C870" i="1" s="1"/>
  <c r="B870" i="1" l="1"/>
  <c r="D870" i="1" s="1"/>
  <c r="E870" i="1" s="1"/>
  <c r="A871" i="1" s="1"/>
  <c r="B871" i="1" s="1"/>
  <c r="C871" i="1" l="1"/>
  <c r="D871" i="1" s="1"/>
  <c r="E871" i="1" s="1"/>
  <c r="A872" i="1" s="1"/>
  <c r="B872" i="1" s="1"/>
  <c r="C872" i="1" l="1"/>
  <c r="D872" i="1" s="1"/>
  <c r="E872" i="1" s="1"/>
  <c r="A873" i="1" s="1"/>
  <c r="C873" i="1" l="1"/>
  <c r="B873" i="1"/>
  <c r="D873" i="1" l="1"/>
  <c r="E873" i="1" s="1"/>
  <c r="A874" i="1" s="1"/>
  <c r="B874" i="1" s="1"/>
  <c r="C874" i="1" l="1"/>
  <c r="D874" i="1" s="1"/>
  <c r="E874" i="1" s="1"/>
  <c r="A875" i="1" s="1"/>
  <c r="B875" i="1" s="1"/>
  <c r="C875" i="1" l="1"/>
  <c r="D875" i="1" s="1"/>
  <c r="E875" i="1" s="1"/>
  <c r="A876" i="1" s="1"/>
  <c r="C876" i="1" l="1"/>
  <c r="B876" i="1"/>
  <c r="D876" i="1" l="1"/>
  <c r="E876" i="1" s="1"/>
  <c r="A877" i="1" s="1"/>
  <c r="C877" i="1" s="1"/>
  <c r="B877" i="1" l="1"/>
  <c r="D877" i="1" s="1"/>
  <c r="E877" i="1" s="1"/>
  <c r="A878" i="1" s="1"/>
  <c r="B878" i="1" l="1"/>
  <c r="C878" i="1"/>
  <c r="D878" i="1" l="1"/>
  <c r="E878" i="1" s="1"/>
  <c r="A879" i="1" s="1"/>
  <c r="C879" i="1" s="1"/>
  <c r="B879" i="1" l="1"/>
  <c r="D879" i="1" s="1"/>
  <c r="E879" i="1" s="1"/>
  <c r="A880" i="1" s="1"/>
  <c r="B880" i="1" l="1"/>
  <c r="C880" i="1"/>
  <c r="D880" i="1" l="1"/>
  <c r="E880" i="1" s="1"/>
  <c r="A881" i="1" s="1"/>
  <c r="B881" i="1" s="1"/>
  <c r="C881" i="1" l="1"/>
  <c r="D881" i="1" s="1"/>
  <c r="E881" i="1" s="1"/>
  <c r="A882" i="1" s="1"/>
  <c r="B882" i="1" s="1"/>
  <c r="C882" i="1" l="1"/>
  <c r="D882" i="1" s="1"/>
  <c r="E882" i="1" s="1"/>
  <c r="A883" i="1" s="1"/>
  <c r="C883" i="1" s="1"/>
  <c r="B883" i="1" l="1"/>
  <c r="D883" i="1" s="1"/>
  <c r="E883" i="1" s="1"/>
  <c r="A884" i="1" s="1"/>
  <c r="C884" i="1" l="1"/>
  <c r="B884" i="1"/>
  <c r="D884" i="1" s="1"/>
  <c r="E884" i="1" s="1"/>
  <c r="A885" i="1" s="1"/>
  <c r="C885" i="1" l="1"/>
  <c r="B885" i="1"/>
  <c r="D885" i="1" s="1"/>
  <c r="E885" i="1" s="1"/>
  <c r="A886" i="1" s="1"/>
  <c r="C886" i="1" s="1"/>
  <c r="B886" i="1" l="1"/>
  <c r="D886" i="1" s="1"/>
  <c r="E886" i="1" s="1"/>
  <c r="A887" i="1" s="1"/>
  <c r="B887" i="1" l="1"/>
  <c r="C887" i="1"/>
  <c r="D887" i="1" l="1"/>
  <c r="E887" i="1" s="1"/>
  <c r="A888" i="1" s="1"/>
  <c r="C888" i="1" s="1"/>
  <c r="B888" i="1" l="1"/>
  <c r="D888" i="1" s="1"/>
  <c r="E888" i="1" s="1"/>
  <c r="A889" i="1" s="1"/>
  <c r="B889" i="1" l="1"/>
  <c r="C889" i="1"/>
  <c r="D889" i="1" l="1"/>
  <c r="E889" i="1" s="1"/>
  <c r="A890" i="1" s="1"/>
  <c r="C890" i="1" s="1"/>
  <c r="B890" i="1" l="1"/>
  <c r="D890" i="1" s="1"/>
  <c r="E890" i="1" s="1"/>
  <c r="A891" i="1" s="1"/>
  <c r="C891" i="1" l="1"/>
  <c r="B891" i="1"/>
  <c r="D891" i="1" s="1"/>
  <c r="E891" i="1" s="1"/>
  <c r="A892" i="1" s="1"/>
  <c r="B892" i="1" s="1"/>
  <c r="C892" i="1" l="1"/>
  <c r="D892" i="1" s="1"/>
  <c r="E892" i="1" s="1"/>
  <c r="A893" i="1" s="1"/>
  <c r="B893" i="1" l="1"/>
  <c r="C893" i="1"/>
  <c r="D893" i="1" l="1"/>
  <c r="E893" i="1" s="1"/>
  <c r="A894" i="1" s="1"/>
  <c r="B894" i="1" l="1"/>
  <c r="C894" i="1"/>
  <c r="D894" i="1" l="1"/>
  <c r="E894" i="1" s="1"/>
  <c r="A895" i="1" s="1"/>
  <c r="B895" i="1" s="1"/>
  <c r="C895" i="1" l="1"/>
  <c r="D895" i="1"/>
  <c r="E895" i="1" s="1"/>
  <c r="A896" i="1" s="1"/>
  <c r="C896" i="1" l="1"/>
  <c r="B896" i="1"/>
  <c r="D896" i="1" s="1"/>
  <c r="E896" i="1" s="1"/>
  <c r="A897" i="1" s="1"/>
  <c r="C897" i="1" l="1"/>
  <c r="B897" i="1"/>
  <c r="D897" i="1" s="1"/>
  <c r="E897" i="1" s="1"/>
  <c r="A898" i="1" s="1"/>
  <c r="B898" i="1" l="1"/>
  <c r="D898" i="1" s="1"/>
  <c r="E898" i="1" s="1"/>
  <c r="A899" i="1" s="1"/>
  <c r="C898" i="1"/>
  <c r="B899" i="1" l="1"/>
  <c r="C899" i="1"/>
  <c r="D899" i="1" l="1"/>
  <c r="E899" i="1" s="1"/>
  <c r="A900" i="1" s="1"/>
  <c r="B900" i="1" s="1"/>
  <c r="C900" i="1" l="1"/>
  <c r="D900" i="1" s="1"/>
  <c r="E900" i="1" s="1"/>
  <c r="A901" i="1" s="1"/>
  <c r="B901" i="1" l="1"/>
  <c r="C901" i="1"/>
  <c r="D901" i="1" l="1"/>
  <c r="E901" i="1" s="1"/>
  <c r="A902" i="1" s="1"/>
  <c r="C902" i="1" l="1"/>
  <c r="B902" i="1"/>
  <c r="D902" i="1" s="1"/>
  <c r="E902" i="1" s="1"/>
  <c r="A903" i="1" s="1"/>
  <c r="C903" i="1" l="1"/>
  <c r="B903" i="1"/>
  <c r="D903" i="1" s="1"/>
  <c r="E903" i="1" s="1"/>
  <c r="A904" i="1" s="1"/>
  <c r="B904" i="1" l="1"/>
  <c r="C904" i="1"/>
  <c r="D904" i="1" l="1"/>
  <c r="E904" i="1" s="1"/>
  <c r="A905" i="1" s="1"/>
  <c r="C905" i="1" l="1"/>
  <c r="B905" i="1"/>
  <c r="D905" i="1" s="1"/>
  <c r="E905" i="1" s="1"/>
  <c r="A906" i="1" s="1"/>
  <c r="B906" i="1" l="1"/>
  <c r="C906" i="1"/>
  <c r="D906" i="1" s="1"/>
  <c r="E906" i="1" s="1"/>
  <c r="A907" i="1" s="1"/>
  <c r="B907" i="1" s="1"/>
  <c r="C907" i="1" l="1"/>
  <c r="D907" i="1" s="1"/>
  <c r="E907" i="1" s="1"/>
  <c r="A908" i="1" s="1"/>
  <c r="C908" i="1" l="1"/>
  <c r="B908" i="1"/>
  <c r="D908" i="1" s="1"/>
  <c r="E908" i="1" s="1"/>
  <c r="A909" i="1" s="1"/>
  <c r="C909" i="1" s="1"/>
  <c r="B909" i="1" l="1"/>
  <c r="D909" i="1" s="1"/>
  <c r="E909" i="1" s="1"/>
  <c r="A910" i="1" s="1"/>
  <c r="C910" i="1" l="1"/>
  <c r="B910" i="1"/>
  <c r="D910" i="1" s="1"/>
  <c r="E910" i="1" s="1"/>
  <c r="A911" i="1" s="1"/>
  <c r="C911" i="1" l="1"/>
  <c r="B911" i="1"/>
  <c r="D911" i="1" l="1"/>
  <c r="E911" i="1" s="1"/>
  <c r="A912" i="1" s="1"/>
  <c r="C912" i="1" l="1"/>
  <c r="B912" i="1"/>
  <c r="D912" i="1" s="1"/>
  <c r="E912" i="1" s="1"/>
  <c r="A913" i="1" s="1"/>
  <c r="B913" i="1" l="1"/>
  <c r="C913" i="1"/>
  <c r="D913" i="1" l="1"/>
  <c r="E913" i="1" s="1"/>
  <c r="A914" i="1" s="1"/>
  <c r="C914" i="1" l="1"/>
  <c r="B914" i="1"/>
  <c r="D914" i="1" s="1"/>
  <c r="E914" i="1" s="1"/>
  <c r="A915" i="1" s="1"/>
  <c r="C915" i="1" l="1"/>
  <c r="B915" i="1"/>
  <c r="D915" i="1" s="1"/>
  <c r="E915" i="1" s="1"/>
  <c r="A916" i="1" s="1"/>
  <c r="C916" i="1" l="1"/>
  <c r="B916" i="1"/>
  <c r="D916" i="1" s="1"/>
  <c r="E916" i="1" s="1"/>
  <c r="A917" i="1" s="1"/>
  <c r="C917" i="1" l="1"/>
  <c r="B917" i="1"/>
  <c r="D917" i="1" s="1"/>
  <c r="E917" i="1" s="1"/>
  <c r="A918" i="1" s="1"/>
  <c r="B918" i="1" s="1"/>
  <c r="C918" i="1" l="1"/>
  <c r="D918" i="1" s="1"/>
  <c r="E918" i="1" s="1"/>
  <c r="A919" i="1" s="1"/>
  <c r="B919" i="1" s="1"/>
  <c r="C919" i="1" l="1"/>
  <c r="D919" i="1" s="1"/>
  <c r="E919" i="1" s="1"/>
  <c r="A920" i="1" s="1"/>
  <c r="C920" i="1" s="1"/>
  <c r="B920" i="1" l="1"/>
  <c r="D920" i="1" s="1"/>
  <c r="E920" i="1" s="1"/>
  <c r="A921" i="1" s="1"/>
  <c r="B921" i="1" s="1"/>
  <c r="C921" i="1" l="1"/>
  <c r="D921" i="1" s="1"/>
  <c r="E921" i="1" s="1"/>
  <c r="A922" i="1" s="1"/>
  <c r="C922" i="1" s="1"/>
  <c r="B922" i="1" l="1"/>
  <c r="D922" i="1" s="1"/>
  <c r="E922" i="1" s="1"/>
  <c r="A923" i="1" s="1"/>
  <c r="B923" i="1" s="1"/>
  <c r="C923" i="1" l="1"/>
  <c r="D923" i="1" s="1"/>
  <c r="E923" i="1" s="1"/>
  <c r="A924" i="1" s="1"/>
  <c r="B924" i="1" s="1"/>
  <c r="C924" i="1" l="1"/>
  <c r="D924" i="1" s="1"/>
  <c r="E924" i="1" s="1"/>
  <c r="A925" i="1" s="1"/>
  <c r="B925" i="1" s="1"/>
  <c r="C925" i="1" l="1"/>
  <c r="D925" i="1" s="1"/>
  <c r="E925" i="1" s="1"/>
  <c r="A926" i="1" s="1"/>
  <c r="B926" i="1" s="1"/>
  <c r="C926" i="1" l="1"/>
  <c r="D926" i="1" s="1"/>
  <c r="E926" i="1" s="1"/>
  <c r="A927" i="1" s="1"/>
  <c r="B927" i="1" s="1"/>
  <c r="C927" i="1" l="1"/>
  <c r="D927" i="1" s="1"/>
  <c r="E927" i="1" s="1"/>
  <c r="A928" i="1" s="1"/>
  <c r="C928" i="1" s="1"/>
  <c r="B928" i="1" l="1"/>
  <c r="D928" i="1" s="1"/>
  <c r="E928" i="1" s="1"/>
  <c r="A929" i="1" s="1"/>
  <c r="C929" i="1" s="1"/>
  <c r="B929" i="1" l="1"/>
  <c r="D929" i="1" s="1"/>
  <c r="E929" i="1" s="1"/>
  <c r="A930" i="1" s="1"/>
  <c r="B930" i="1" s="1"/>
  <c r="C930" i="1" l="1"/>
  <c r="D930" i="1" s="1"/>
  <c r="E930" i="1" s="1"/>
  <c r="A931" i="1" s="1"/>
  <c r="C931" i="1" s="1"/>
  <c r="B931" i="1" l="1"/>
  <c r="D931" i="1" s="1"/>
  <c r="E931" i="1" s="1"/>
  <c r="A932" i="1" s="1"/>
  <c r="C932" i="1" s="1"/>
  <c r="B932" i="1" l="1"/>
  <c r="D932" i="1" s="1"/>
  <c r="E932" i="1" s="1"/>
  <c r="A933" i="1" s="1"/>
  <c r="B933" i="1" l="1"/>
  <c r="C933" i="1"/>
  <c r="D933" i="1" l="1"/>
  <c r="E933" i="1" s="1"/>
  <c r="A934" i="1" s="1"/>
  <c r="C934" i="1" s="1"/>
  <c r="B934" i="1" l="1"/>
  <c r="D934" i="1" s="1"/>
  <c r="E934" i="1" s="1"/>
  <c r="A935" i="1" s="1"/>
  <c r="B935" i="1" l="1"/>
  <c r="C935" i="1"/>
  <c r="D935" i="1" l="1"/>
  <c r="E935" i="1" s="1"/>
  <c r="A936" i="1" s="1"/>
  <c r="B936" i="1" s="1"/>
  <c r="C936" i="1" l="1"/>
  <c r="D936" i="1" s="1"/>
  <c r="E936" i="1" s="1"/>
  <c r="A937" i="1" s="1"/>
  <c r="B937" i="1" s="1"/>
  <c r="C937" i="1" l="1"/>
  <c r="D937" i="1" s="1"/>
  <c r="E937" i="1" s="1"/>
  <c r="A938" i="1" s="1"/>
  <c r="C938" i="1" l="1"/>
  <c r="B938" i="1"/>
  <c r="D938" i="1" l="1"/>
  <c r="E938" i="1" s="1"/>
  <c r="A939" i="1" s="1"/>
  <c r="B939" i="1" s="1"/>
  <c r="C939" i="1" l="1"/>
  <c r="D939" i="1" s="1"/>
  <c r="E939" i="1" s="1"/>
  <c r="A940" i="1" s="1"/>
  <c r="B940" i="1" s="1"/>
  <c r="C940" i="1" l="1"/>
  <c r="D940" i="1" s="1"/>
  <c r="E940" i="1" s="1"/>
  <c r="A941" i="1" s="1"/>
  <c r="C941" i="1" s="1"/>
  <c r="B941" i="1" l="1"/>
  <c r="D941" i="1" s="1"/>
  <c r="E941" i="1" s="1"/>
  <c r="A942" i="1" s="1"/>
  <c r="C942" i="1" s="1"/>
  <c r="B942" i="1" l="1"/>
  <c r="D942" i="1" s="1"/>
  <c r="E942" i="1" s="1"/>
  <c r="A943" i="1" s="1"/>
  <c r="B943" i="1" s="1"/>
  <c r="C943" i="1" l="1"/>
  <c r="D943" i="1" s="1"/>
  <c r="E943" i="1" s="1"/>
  <c r="A944" i="1" s="1"/>
  <c r="B944" i="1" s="1"/>
  <c r="C944" i="1" l="1"/>
  <c r="D944" i="1" s="1"/>
  <c r="E944" i="1" s="1"/>
  <c r="A945" i="1" s="1"/>
  <c r="C945" i="1" s="1"/>
  <c r="B945" i="1" l="1"/>
  <c r="D945" i="1" s="1"/>
  <c r="E945" i="1" s="1"/>
  <c r="A946" i="1" s="1"/>
  <c r="B946" i="1" s="1"/>
  <c r="C946" i="1" l="1"/>
  <c r="D946" i="1" s="1"/>
  <c r="E946" i="1" s="1"/>
  <c r="A947" i="1" s="1"/>
  <c r="B947" i="1" s="1"/>
  <c r="C947" i="1" l="1"/>
  <c r="D947" i="1" s="1"/>
  <c r="E947" i="1" s="1"/>
  <c r="A948" i="1" s="1"/>
  <c r="C948" i="1" s="1"/>
  <c r="B948" i="1" l="1"/>
  <c r="D948" i="1" s="1"/>
  <c r="E948" i="1" s="1"/>
  <c r="A949" i="1" s="1"/>
  <c r="B949" i="1" l="1"/>
  <c r="C949" i="1"/>
  <c r="D949" i="1" l="1"/>
  <c r="E949" i="1" s="1"/>
  <c r="A950" i="1" s="1"/>
  <c r="B950" i="1" l="1"/>
  <c r="D950" i="1" s="1"/>
  <c r="E950" i="1" s="1"/>
  <c r="A951" i="1" s="1"/>
  <c r="C950" i="1"/>
  <c r="B951" i="1" l="1"/>
  <c r="C951" i="1"/>
  <c r="D951" i="1" l="1"/>
  <c r="E951" i="1" s="1"/>
  <c r="A952" i="1" s="1"/>
  <c r="B952" i="1" l="1"/>
  <c r="C952" i="1"/>
  <c r="D952" i="1" l="1"/>
  <c r="E952" i="1" s="1"/>
  <c r="A953" i="1" s="1"/>
  <c r="C953" i="1" l="1"/>
  <c r="B953" i="1"/>
  <c r="D953" i="1" l="1"/>
  <c r="E953" i="1" s="1"/>
  <c r="A954" i="1" s="1"/>
  <c r="B954" i="1" l="1"/>
  <c r="C954" i="1"/>
  <c r="D954" i="1" l="1"/>
  <c r="E954" i="1" s="1"/>
  <c r="A955" i="1" s="1"/>
  <c r="B955" i="1" l="1"/>
  <c r="C955" i="1"/>
  <c r="D955" i="1" l="1"/>
  <c r="E955" i="1" s="1"/>
  <c r="A956" i="1" s="1"/>
  <c r="B956" i="1" l="1"/>
  <c r="C956" i="1"/>
  <c r="D956" i="1" l="1"/>
  <c r="E956" i="1" s="1"/>
  <c r="A957" i="1" s="1"/>
  <c r="C957" i="1" l="1"/>
  <c r="B957" i="1"/>
  <c r="D957" i="1" l="1"/>
  <c r="E957" i="1" s="1"/>
  <c r="A958" i="1" s="1"/>
  <c r="C958" i="1" l="1"/>
  <c r="B958" i="1"/>
  <c r="D958" i="1" l="1"/>
  <c r="E958" i="1" s="1"/>
  <c r="A959" i="1" s="1"/>
  <c r="C959" i="1" s="1"/>
  <c r="B959" i="1" l="1"/>
  <c r="D959" i="1" s="1"/>
  <c r="E959" i="1" s="1"/>
  <c r="A960" i="1" s="1"/>
  <c r="C960" i="1" l="1"/>
  <c r="B960" i="1"/>
  <c r="D960" i="1" l="1"/>
  <c r="E960" i="1" s="1"/>
  <c r="A961" i="1" s="1"/>
  <c r="B961" i="1" l="1"/>
  <c r="C961" i="1"/>
  <c r="D961" i="1" l="1"/>
  <c r="E961" i="1" s="1"/>
  <c r="A962" i="1" s="1"/>
  <c r="C962" i="1" l="1"/>
  <c r="B962" i="1"/>
  <c r="D962" i="1" l="1"/>
  <c r="E962" i="1" s="1"/>
  <c r="A963" i="1" s="1"/>
  <c r="C963" i="1" l="1"/>
  <c r="B963" i="1"/>
  <c r="D963" i="1" l="1"/>
  <c r="E963" i="1" s="1"/>
  <c r="A964" i="1" s="1"/>
  <c r="B964" i="1" s="1"/>
  <c r="C964" i="1" l="1"/>
  <c r="D964" i="1"/>
  <c r="E964" i="1" s="1"/>
  <c r="A965" i="1" s="1"/>
  <c r="B965" i="1" l="1"/>
  <c r="C965" i="1"/>
  <c r="D965" i="1" l="1"/>
  <c r="E965" i="1" s="1"/>
  <c r="A966" i="1" s="1"/>
  <c r="B966" i="1" l="1"/>
  <c r="D966" i="1" s="1"/>
  <c r="E966" i="1" s="1"/>
  <c r="A967" i="1" s="1"/>
  <c r="C966" i="1"/>
  <c r="B967" i="1" l="1"/>
  <c r="C967" i="1"/>
  <c r="D967" i="1" l="1"/>
  <c r="E967" i="1" s="1"/>
  <c r="A968" i="1" s="1"/>
  <c r="C968" i="1" l="1"/>
  <c r="B968" i="1"/>
  <c r="D968" i="1" l="1"/>
  <c r="E968" i="1" s="1"/>
  <c r="A969" i="1" s="1"/>
  <c r="B969" i="1" s="1"/>
  <c r="C969" i="1" l="1"/>
  <c r="D969" i="1"/>
  <c r="E969" i="1" s="1"/>
  <c r="A970" i="1" s="1"/>
  <c r="B970" i="1" l="1"/>
  <c r="C970" i="1"/>
  <c r="D970" i="1" l="1"/>
  <c r="E970" i="1" s="1"/>
  <c r="A971" i="1" s="1"/>
  <c r="B971" i="1" l="1"/>
  <c r="C971" i="1"/>
  <c r="D971" i="1" l="1"/>
  <c r="E971" i="1" s="1"/>
  <c r="A972" i="1" s="1"/>
  <c r="C972" i="1" l="1"/>
  <c r="B972" i="1"/>
  <c r="D972" i="1" l="1"/>
  <c r="E972" i="1" s="1"/>
  <c r="A973" i="1" s="1"/>
  <c r="C973" i="1" s="1"/>
  <c r="B973" i="1" l="1"/>
  <c r="D973" i="1" s="1"/>
  <c r="E973" i="1" s="1"/>
  <c r="A974" i="1" s="1"/>
  <c r="C974" i="1" s="1"/>
  <c r="B974" i="1" l="1"/>
  <c r="D974" i="1" s="1"/>
  <c r="E974" i="1" s="1"/>
  <c r="A975" i="1" s="1"/>
  <c r="C975" i="1" s="1"/>
  <c r="B975" i="1" l="1"/>
  <c r="D975" i="1" s="1"/>
  <c r="E975" i="1" s="1"/>
  <c r="A976" i="1" s="1"/>
  <c r="C976" i="1" l="1"/>
  <c r="B976" i="1"/>
  <c r="D976" i="1" l="1"/>
  <c r="E976" i="1" s="1"/>
  <c r="A977" i="1" s="1"/>
  <c r="C977" i="1" l="1"/>
  <c r="B977" i="1"/>
  <c r="D977" i="1" l="1"/>
  <c r="E977" i="1" s="1"/>
  <c r="A978" i="1" s="1"/>
  <c r="C978" i="1" l="1"/>
  <c r="B978" i="1"/>
  <c r="D978" i="1" s="1"/>
  <c r="E978" i="1" s="1"/>
  <c r="A979" i="1" s="1"/>
  <c r="B979" i="1" l="1"/>
  <c r="C979" i="1"/>
  <c r="D979" i="1" l="1"/>
  <c r="E979" i="1" s="1"/>
  <c r="A980" i="1" s="1"/>
  <c r="B980" i="1" l="1"/>
  <c r="C980" i="1"/>
  <c r="D980" i="1" s="1"/>
  <c r="E980" i="1" s="1"/>
  <c r="A981" i="1" s="1"/>
  <c r="C981" i="1" l="1"/>
  <c r="B981" i="1"/>
  <c r="D981" i="1" s="1"/>
  <c r="E981" i="1" s="1"/>
  <c r="A982" i="1" s="1"/>
  <c r="B982" i="1" l="1"/>
  <c r="C982" i="1"/>
  <c r="D982" i="1" l="1"/>
  <c r="E982" i="1" s="1"/>
  <c r="A983" i="1" s="1"/>
  <c r="C983" i="1" l="1"/>
  <c r="B983" i="1"/>
  <c r="D983" i="1" l="1"/>
  <c r="E983" i="1" s="1"/>
  <c r="A984" i="1" s="1"/>
  <c r="C984" i="1" s="1"/>
  <c r="B984" i="1" l="1"/>
  <c r="D984" i="1" s="1"/>
  <c r="E984" i="1" s="1"/>
  <c r="A985" i="1" s="1"/>
  <c r="C985" i="1" l="1"/>
  <c r="B985" i="1"/>
  <c r="D985" i="1" l="1"/>
  <c r="E985" i="1" s="1"/>
  <c r="A986" i="1" s="1"/>
  <c r="B986" i="1" s="1"/>
  <c r="C986" i="1" l="1"/>
  <c r="D986" i="1"/>
  <c r="E986" i="1" s="1"/>
  <c r="A987" i="1" s="1"/>
  <c r="C987" i="1" s="1"/>
  <c r="B987" i="1" l="1"/>
  <c r="D987" i="1" s="1"/>
  <c r="E987" i="1" s="1"/>
  <c r="A988" i="1" s="1"/>
  <c r="B988" i="1" l="1"/>
  <c r="C988" i="1"/>
  <c r="D988" i="1" l="1"/>
  <c r="E988" i="1" s="1"/>
  <c r="A989" i="1" s="1"/>
  <c r="B989" i="1" l="1"/>
  <c r="C989" i="1"/>
  <c r="D989" i="1" l="1"/>
  <c r="E989" i="1" s="1"/>
  <c r="A990" i="1" s="1"/>
  <c r="B990" i="1" s="1"/>
  <c r="C990" i="1" l="1"/>
  <c r="D990" i="1" s="1"/>
  <c r="E990" i="1" s="1"/>
  <c r="A991" i="1" s="1"/>
  <c r="C991" i="1" l="1"/>
  <c r="B991" i="1"/>
  <c r="D991" i="1" l="1"/>
  <c r="E991" i="1" s="1"/>
  <c r="A992" i="1" s="1"/>
  <c r="C992" i="1" s="1"/>
  <c r="B992" i="1" l="1"/>
  <c r="D992" i="1" s="1"/>
  <c r="E992" i="1" s="1"/>
  <c r="A993" i="1" s="1"/>
  <c r="B993" i="1" l="1"/>
  <c r="C993" i="1"/>
  <c r="D993" i="1" s="1"/>
  <c r="E993" i="1" s="1"/>
  <c r="A994" i="1" s="1"/>
  <c r="C994" i="1" l="1"/>
  <c r="B994" i="1"/>
  <c r="D994" i="1" l="1"/>
  <c r="E994" i="1" s="1"/>
  <c r="A995" i="1" s="1"/>
  <c r="C995" i="1" l="1"/>
  <c r="B995" i="1"/>
  <c r="D995" i="1" l="1"/>
  <c r="E995" i="1" s="1"/>
  <c r="A996" i="1" s="1"/>
  <c r="C996" i="1" s="1"/>
  <c r="B996" i="1" l="1"/>
  <c r="D996" i="1" s="1"/>
  <c r="E996" i="1" s="1"/>
  <c r="A997" i="1" s="1"/>
  <c r="B997" i="1" s="1"/>
  <c r="C997" i="1" l="1"/>
  <c r="D997" i="1" s="1"/>
  <c r="E997" i="1" s="1"/>
  <c r="A998" i="1" s="1"/>
  <c r="C998" i="1" l="1"/>
  <c r="B998" i="1"/>
  <c r="D998" i="1" l="1"/>
  <c r="E998" i="1" s="1"/>
  <c r="A999" i="1" s="1"/>
  <c r="B999" i="1" s="1"/>
  <c r="C999" i="1" l="1"/>
  <c r="D999" i="1"/>
  <c r="E999" i="1" s="1"/>
  <c r="A1000" i="1" s="1"/>
  <c r="B1000" i="1" l="1"/>
  <c r="D1000" i="1" s="1"/>
  <c r="E1000" i="1" s="1"/>
  <c r="A1001" i="1" s="1"/>
  <c r="C1000" i="1"/>
  <c r="C1001" i="1" l="1"/>
  <c r="B1001" i="1"/>
  <c r="D1001" i="1" l="1"/>
  <c r="E1001" i="1" s="1"/>
  <c r="A1002" i="1" s="1"/>
  <c r="B1002" i="1" l="1"/>
  <c r="C1002" i="1"/>
  <c r="D1002" i="1" l="1"/>
  <c r="E1002" i="1" s="1"/>
  <c r="A1003" i="1" s="1"/>
  <c r="B1003" i="1" l="1"/>
  <c r="D1003" i="1" s="1"/>
  <c r="E1003" i="1" s="1"/>
  <c r="A1004" i="1" s="1"/>
  <c r="C1003" i="1"/>
  <c r="B1004" i="1" l="1"/>
  <c r="C1004" i="1"/>
  <c r="D1004" i="1" l="1"/>
  <c r="E1004" i="1" s="1"/>
  <c r="A1005" i="1" s="1"/>
  <c r="B1005" i="1" s="1"/>
  <c r="C1005" i="1" l="1"/>
  <c r="D1005" i="1" s="1"/>
  <c r="E1005" i="1" s="1"/>
  <c r="A1006" i="1" s="1"/>
  <c r="B1006" i="1" l="1"/>
  <c r="C1006" i="1"/>
  <c r="D1006" i="1"/>
  <c r="E1006" i="1" s="1"/>
  <c r="A1007" i="1" s="1"/>
  <c r="C1007" i="1" s="1"/>
  <c r="B1007" i="1" l="1"/>
  <c r="D1007" i="1" s="1"/>
  <c r="E1007" i="1" s="1"/>
  <c r="A1008" i="1" s="1"/>
  <c r="C1008" i="1" l="1"/>
  <c r="B1008" i="1"/>
  <c r="D1008" i="1" s="1"/>
  <c r="E1008" i="1" s="1"/>
  <c r="A1009" i="1" s="1"/>
  <c r="B1009" i="1" l="1"/>
  <c r="D1009" i="1" s="1"/>
  <c r="E1009" i="1" s="1"/>
  <c r="A1010" i="1" s="1"/>
  <c r="C1009" i="1"/>
  <c r="B1010" i="1" l="1"/>
  <c r="C1010" i="1"/>
  <c r="D1010" i="1" l="1"/>
  <c r="E1010" i="1" s="1"/>
  <c r="A1011" i="1" s="1"/>
  <c r="C1011" i="1" s="1"/>
  <c r="B1011" i="1" l="1"/>
  <c r="D1011" i="1" s="1"/>
  <c r="E1011" i="1" s="1"/>
  <c r="A1012" i="1" s="1"/>
  <c r="B1012" i="1" l="1"/>
  <c r="C1012" i="1"/>
  <c r="D1012" i="1" l="1"/>
  <c r="E1012" i="1" s="1"/>
  <c r="A1013" i="1" s="1"/>
  <c r="C1013" i="1" s="1"/>
  <c r="B1013" i="1" l="1"/>
  <c r="D1013" i="1" s="1"/>
  <c r="E1013" i="1" s="1"/>
  <c r="A1014" i="1" s="1"/>
  <c r="B1014" i="1" s="1"/>
  <c r="C1014" i="1" l="1"/>
  <c r="D1014" i="1" s="1"/>
  <c r="E1014" i="1" s="1"/>
  <c r="A1015" i="1" s="1"/>
  <c r="B1015" i="1" s="1"/>
  <c r="C1015" i="1" l="1"/>
  <c r="D1015" i="1" s="1"/>
  <c r="E1015" i="1" s="1"/>
  <c r="A1016" i="1" s="1"/>
  <c r="C1016" i="1" s="1"/>
  <c r="B1016" i="1" l="1"/>
  <c r="D1016" i="1" s="1"/>
  <c r="E1016" i="1" s="1"/>
  <c r="A1017" i="1" s="1"/>
  <c r="C1017" i="1" s="1"/>
  <c r="B1017" i="1" l="1"/>
  <c r="D1017" i="1" s="1"/>
  <c r="E1017" i="1" s="1"/>
  <c r="A1018" i="1" s="1"/>
  <c r="B1018" i="1" s="1"/>
  <c r="C1018" i="1" l="1"/>
  <c r="D1018" i="1"/>
  <c r="E1018" i="1" s="1"/>
  <c r="A1019" i="1" s="1"/>
  <c r="C1019" i="1" l="1"/>
  <c r="B1019" i="1"/>
  <c r="D1019" i="1" l="1"/>
  <c r="E1019" i="1" s="1"/>
  <c r="A1020" i="1" s="1"/>
  <c r="B1020" i="1" s="1"/>
  <c r="C1020" i="1" l="1"/>
  <c r="D1020" i="1"/>
  <c r="E1020" i="1" s="1"/>
  <c r="A1021" i="1" s="1"/>
  <c r="B1021" i="1" l="1"/>
  <c r="D1021" i="1" s="1"/>
  <c r="E1021" i="1" s="1"/>
  <c r="A1022" i="1" s="1"/>
  <c r="C1021" i="1"/>
  <c r="B1022" i="1" l="1"/>
  <c r="C1022" i="1"/>
  <c r="D1022" i="1" l="1"/>
  <c r="E1022" i="1" s="1"/>
  <c r="A1023" i="1" s="1"/>
  <c r="B1023" i="1" l="1"/>
  <c r="D1023" i="1" s="1"/>
  <c r="E1023" i="1" s="1"/>
  <c r="A1024" i="1" s="1"/>
  <c r="C1023" i="1"/>
  <c r="C1024" i="1" l="1"/>
  <c r="B1024" i="1"/>
  <c r="D1024" i="1" l="1"/>
  <c r="E1024" i="1" s="1"/>
  <c r="A1025" i="1" s="1"/>
  <c r="B1025" i="1" l="1"/>
  <c r="C1025" i="1"/>
  <c r="D1025" i="1" l="1"/>
  <c r="E1025" i="1" s="1"/>
  <c r="A1026" i="1" s="1"/>
  <c r="B1026" i="1" l="1"/>
  <c r="C1026" i="1"/>
  <c r="D1026" i="1" l="1"/>
  <c r="E1026" i="1" s="1"/>
  <c r="A1027" i="1" s="1"/>
  <c r="C1027" i="1" l="1"/>
  <c r="B1027" i="1"/>
  <c r="D1027" i="1" l="1"/>
  <c r="E1027" i="1" s="1"/>
  <c r="A1028" i="1" s="1"/>
  <c r="C1028" i="1" s="1"/>
  <c r="B1028" i="1" l="1"/>
  <c r="D1028" i="1" s="1"/>
  <c r="E1028" i="1" s="1"/>
  <c r="A1029" i="1" s="1"/>
  <c r="C1029" i="1" l="1"/>
  <c r="B1029" i="1"/>
  <c r="D1029" i="1" l="1"/>
  <c r="E1029" i="1" s="1"/>
  <c r="A1030" i="1" s="1"/>
  <c r="B1030" i="1" l="1"/>
  <c r="C1030" i="1"/>
  <c r="D1030" i="1" l="1"/>
  <c r="E1030" i="1" s="1"/>
  <c r="A1031" i="1" s="1"/>
  <c r="C1031" i="1" s="1"/>
  <c r="B1031" i="1" l="1"/>
  <c r="D1031" i="1" s="1"/>
  <c r="E1031" i="1" s="1"/>
  <c r="A1032" i="1" s="1"/>
  <c r="B1032" i="1" l="1"/>
  <c r="C1032" i="1"/>
  <c r="D1032" i="1" l="1"/>
  <c r="E1032" i="1" s="1"/>
  <c r="A1033" i="1" s="1"/>
  <c r="B1033" i="1" l="1"/>
  <c r="D1033" i="1" s="1"/>
  <c r="E1033" i="1" s="1"/>
  <c r="A1034" i="1" s="1"/>
  <c r="C1033" i="1"/>
  <c r="C1034" i="1" l="1"/>
  <c r="B1034" i="1"/>
  <c r="D1034" i="1" l="1"/>
  <c r="E1034" i="1" s="1"/>
  <c r="A1035" i="1" s="1"/>
  <c r="B1035" i="1" s="1"/>
  <c r="C1035" i="1" l="1"/>
  <c r="D1035" i="1"/>
  <c r="E1035" i="1" s="1"/>
  <c r="A1036" i="1" s="1"/>
  <c r="B1036" i="1" l="1"/>
  <c r="C1036" i="1"/>
  <c r="D1036" i="1" l="1"/>
  <c r="E1036" i="1" s="1"/>
  <c r="A1037" i="1" s="1"/>
  <c r="C1037" i="1" l="1"/>
  <c r="B1037" i="1"/>
  <c r="D1037" i="1" l="1"/>
  <c r="E1037" i="1" s="1"/>
  <c r="A1038" i="1" s="1"/>
  <c r="B1038" i="1" s="1"/>
  <c r="C1038" i="1" l="1"/>
  <c r="D1038" i="1"/>
  <c r="E1038" i="1" s="1"/>
  <c r="A1039" i="1" s="1"/>
  <c r="C1039" i="1" l="1"/>
  <c r="B1039" i="1"/>
  <c r="D1039" i="1" l="1"/>
  <c r="E1039" i="1" s="1"/>
  <c r="A1040" i="1" s="1"/>
  <c r="B1040" i="1" s="1"/>
  <c r="C1040" i="1" l="1"/>
  <c r="D1040" i="1"/>
  <c r="E1040" i="1" s="1"/>
  <c r="A1041" i="1" s="1"/>
  <c r="B1041" i="1" s="1"/>
  <c r="C1041" i="1" l="1"/>
  <c r="D1041" i="1" s="1"/>
  <c r="E1041" i="1" s="1"/>
  <c r="A1042" i="1" s="1"/>
  <c r="B1042" i="1" s="1"/>
  <c r="C1042" i="1" l="1"/>
  <c r="D1042" i="1" s="1"/>
  <c r="E1042" i="1" s="1"/>
  <c r="A1043" i="1" s="1"/>
  <c r="C1043" i="1" s="1"/>
  <c r="B1043" i="1" l="1"/>
  <c r="D1043" i="1" s="1"/>
  <c r="E1043" i="1" s="1"/>
  <c r="A1044" i="1" s="1"/>
  <c r="B1044" i="1" l="1"/>
  <c r="C1044" i="1"/>
  <c r="D1044" i="1" s="1"/>
  <c r="E1044" i="1" s="1"/>
  <c r="A1045" i="1" s="1"/>
  <c r="C1045" i="1" s="1"/>
  <c r="B1045" i="1" l="1"/>
  <c r="D1045" i="1" s="1"/>
  <c r="E1045" i="1" s="1"/>
  <c r="A1046" i="1" s="1"/>
  <c r="C1046" i="1" s="1"/>
  <c r="B1046" i="1" l="1"/>
  <c r="D1046" i="1" s="1"/>
  <c r="E1046" i="1" s="1"/>
  <c r="A1047" i="1" s="1"/>
  <c r="C1047" i="1" l="1"/>
  <c r="B1047" i="1"/>
  <c r="D1047" i="1" l="1"/>
  <c r="E1047" i="1" s="1"/>
  <c r="A1048" i="1" s="1"/>
  <c r="B1048" i="1" s="1"/>
  <c r="C1048" i="1" l="1"/>
  <c r="D1048" i="1"/>
  <c r="E1048" i="1" s="1"/>
  <c r="A1049" i="1" s="1"/>
  <c r="C1049" i="1" l="1"/>
  <c r="B1049" i="1"/>
  <c r="D1049" i="1" l="1"/>
  <c r="E1049" i="1" s="1"/>
  <c r="A1050" i="1" s="1"/>
  <c r="C1050" i="1" s="1"/>
  <c r="B1050" i="1" l="1"/>
  <c r="D1050" i="1" s="1"/>
  <c r="E1050" i="1" s="1"/>
  <c r="A1051" i="1" s="1"/>
  <c r="B1051" i="1" l="1"/>
  <c r="C1051" i="1"/>
  <c r="D1051" i="1" l="1"/>
  <c r="E1051" i="1" s="1"/>
  <c r="A1052" i="1" s="1"/>
  <c r="B1052" i="1" l="1"/>
  <c r="C1052" i="1"/>
  <c r="D1052" i="1" l="1"/>
  <c r="E1052" i="1" s="1"/>
  <c r="A1053" i="1" s="1"/>
  <c r="C1053" i="1" l="1"/>
  <c r="B1053" i="1"/>
  <c r="D1053" i="1" l="1"/>
  <c r="E1053" i="1" s="1"/>
  <c r="A1054" i="1" s="1"/>
  <c r="B1054" i="1" s="1"/>
  <c r="C1054" i="1" l="1"/>
  <c r="D1054" i="1"/>
  <c r="E1054" i="1" s="1"/>
  <c r="A1055" i="1" s="1"/>
  <c r="B1055" i="1" l="1"/>
  <c r="D1055" i="1" s="1"/>
  <c r="E1055" i="1" s="1"/>
  <c r="A1056" i="1" s="1"/>
  <c r="C1055" i="1"/>
  <c r="C1056" i="1" l="1"/>
  <c r="B1056" i="1"/>
  <c r="D1056" i="1" l="1"/>
  <c r="E1056" i="1" s="1"/>
  <c r="A1057" i="1" s="1"/>
  <c r="B1057" i="1" l="1"/>
  <c r="D1057" i="1" s="1"/>
  <c r="E1057" i="1" s="1"/>
  <c r="A1058" i="1" s="1"/>
  <c r="C1057" i="1"/>
  <c r="B1058" i="1" l="1"/>
  <c r="C1058" i="1"/>
  <c r="D1058" i="1"/>
  <c r="E1058" i="1" s="1"/>
  <c r="A1059" i="1" s="1"/>
  <c r="B1059" i="1" l="1"/>
  <c r="C1059" i="1"/>
  <c r="D1059" i="1"/>
  <c r="E1059" i="1" s="1"/>
  <c r="A1060" i="1" s="1"/>
  <c r="C1060" i="1" l="1"/>
  <c r="B1060" i="1"/>
  <c r="D1060" i="1" l="1"/>
  <c r="E1060" i="1" s="1"/>
  <c r="A1061" i="1" s="1"/>
  <c r="B1061" i="1" s="1"/>
  <c r="C1061" i="1" l="1"/>
  <c r="D1061" i="1"/>
  <c r="E1061" i="1" s="1"/>
  <c r="A1062" i="1" s="1"/>
  <c r="B1062" i="1" s="1"/>
  <c r="C1062" i="1" l="1"/>
  <c r="D1062" i="1"/>
  <c r="E1062" i="1" s="1"/>
  <c r="A1063" i="1" s="1"/>
  <c r="B1063" i="1" s="1"/>
  <c r="C1063" i="1" l="1"/>
  <c r="D1063" i="1" s="1"/>
  <c r="E1063" i="1" s="1"/>
  <c r="A1064" i="1" s="1"/>
  <c r="B1064" i="1" l="1"/>
  <c r="D1064" i="1" s="1"/>
  <c r="E1064" i="1" s="1"/>
  <c r="A1065" i="1" s="1"/>
  <c r="C1064" i="1"/>
  <c r="C1065" i="1" l="1"/>
  <c r="B1065" i="1"/>
  <c r="D1065" i="1" s="1"/>
  <c r="E1065" i="1" s="1"/>
  <c r="A1066" i="1" s="1"/>
  <c r="B1066" i="1" l="1"/>
  <c r="C1066" i="1"/>
  <c r="D1066" i="1" s="1"/>
  <c r="E1066" i="1" s="1"/>
  <c r="A1067" i="1" s="1"/>
  <c r="B1067" i="1" l="1"/>
  <c r="D1067" i="1" s="1"/>
  <c r="E1067" i="1" s="1"/>
  <c r="A1068" i="1" s="1"/>
  <c r="C1067" i="1"/>
  <c r="B1068" i="1" l="1"/>
  <c r="C1068" i="1"/>
  <c r="D1068" i="1" l="1"/>
  <c r="E1068" i="1" s="1"/>
  <c r="A1069" i="1" s="1"/>
  <c r="B1069" i="1" s="1"/>
  <c r="C1069" i="1" l="1"/>
  <c r="D1069" i="1"/>
  <c r="E1069" i="1" s="1"/>
  <c r="A1070" i="1" s="1"/>
  <c r="C1070" i="1" s="1"/>
  <c r="B1070" i="1" l="1"/>
  <c r="D1070" i="1" s="1"/>
  <c r="E1070" i="1" s="1"/>
  <c r="A1071" i="1" s="1"/>
  <c r="C1071" i="1" s="1"/>
  <c r="B1071" i="1" l="1"/>
  <c r="D1071" i="1" s="1"/>
  <c r="E1071" i="1" s="1"/>
  <c r="A1072" i="1" s="1"/>
  <c r="C1072" i="1" s="1"/>
  <c r="B1072" i="1" l="1"/>
  <c r="D1072" i="1" s="1"/>
  <c r="E1072" i="1" s="1"/>
  <c r="A1073" i="1" s="1"/>
  <c r="B1073" i="1" s="1"/>
  <c r="C1073" i="1" l="1"/>
  <c r="D1073" i="1" s="1"/>
  <c r="E1073" i="1" s="1"/>
  <c r="A1074" i="1" s="1"/>
  <c r="C1074" i="1" s="1"/>
  <c r="B1074" i="1" l="1"/>
  <c r="D1074" i="1" s="1"/>
  <c r="E1074" i="1" s="1"/>
  <c r="A1075" i="1" s="1"/>
  <c r="C1075" i="1" s="1"/>
  <c r="B1075" i="1" l="1"/>
  <c r="D1075" i="1" s="1"/>
  <c r="E1075" i="1" s="1"/>
  <c r="A1076" i="1" s="1"/>
  <c r="C1076" i="1" s="1"/>
  <c r="B1076" i="1" l="1"/>
  <c r="D1076" i="1" s="1"/>
  <c r="E1076" i="1" s="1"/>
  <c r="A1077" i="1" s="1"/>
  <c r="C1077" i="1" s="1"/>
  <c r="B1077" i="1" l="1"/>
  <c r="D1077" i="1" s="1"/>
  <c r="E1077" i="1" s="1"/>
  <c r="A1078" i="1" s="1"/>
  <c r="B1078" i="1" s="1"/>
  <c r="C1078" i="1" l="1"/>
  <c r="D1078" i="1" s="1"/>
  <c r="E1078" i="1" s="1"/>
  <c r="A1079" i="1" s="1"/>
  <c r="B1079" i="1" l="1"/>
  <c r="C1079" i="1"/>
  <c r="D1079" i="1" l="1"/>
  <c r="E1079" i="1" s="1"/>
  <c r="A1080" i="1" s="1"/>
  <c r="C1080" i="1" s="1"/>
  <c r="B1080" i="1" l="1"/>
  <c r="D1080" i="1" s="1"/>
  <c r="E1080" i="1" s="1"/>
  <c r="A1081" i="1" s="1"/>
  <c r="B1081" i="1" s="1"/>
  <c r="C1081" i="1" l="1"/>
  <c r="D1081" i="1" s="1"/>
  <c r="E1081" i="1" s="1"/>
  <c r="A1082" i="1" s="1"/>
  <c r="B1082" i="1" l="1"/>
  <c r="D1082" i="1" s="1"/>
  <c r="E1082" i="1" s="1"/>
  <c r="A1083" i="1" s="1"/>
  <c r="C1083" i="1" s="1"/>
  <c r="C1082" i="1"/>
  <c r="B1083" i="1" l="1"/>
  <c r="D1083" i="1" s="1"/>
  <c r="E1083" i="1" s="1"/>
  <c r="A1084" i="1" s="1"/>
  <c r="C1084" i="1" s="1"/>
  <c r="B1084" i="1" l="1"/>
  <c r="D1084" i="1" s="1"/>
  <c r="E1084" i="1" s="1"/>
  <c r="A1085" i="1" s="1"/>
  <c r="C1085" i="1" l="1"/>
  <c r="B1085" i="1"/>
  <c r="D1085" i="1" l="1"/>
  <c r="E1085" i="1" s="1"/>
  <c r="A1086" i="1" s="1"/>
  <c r="B1086" i="1" s="1"/>
  <c r="C1086" i="1" l="1"/>
  <c r="D1086" i="1"/>
  <c r="E1086" i="1" s="1"/>
  <c r="A1087" i="1" s="1"/>
  <c r="C1087" i="1" l="1"/>
  <c r="B1087" i="1"/>
  <c r="D1087" i="1" l="1"/>
  <c r="E1087" i="1" s="1"/>
  <c r="A1088" i="1" s="1"/>
  <c r="C1088" i="1" s="1"/>
  <c r="B1088" i="1" l="1"/>
  <c r="D1088" i="1" s="1"/>
  <c r="E1088" i="1" s="1"/>
  <c r="A1089" i="1" s="1"/>
  <c r="C1089" i="1" l="1"/>
  <c r="B1089" i="1"/>
  <c r="D1089" i="1" s="1"/>
  <c r="E1089" i="1" s="1"/>
  <c r="A1090" i="1" s="1"/>
  <c r="C1090" i="1" l="1"/>
  <c r="B1090" i="1"/>
  <c r="D1090" i="1" s="1"/>
  <c r="E1090" i="1" s="1"/>
  <c r="A1091" i="1" s="1"/>
  <c r="C1091" i="1" l="1"/>
  <c r="B1091" i="1"/>
  <c r="D1091" i="1" l="1"/>
  <c r="E1091" i="1" s="1"/>
  <c r="A1092" i="1" s="1"/>
  <c r="C1092" i="1" l="1"/>
  <c r="B1092" i="1"/>
  <c r="D1092" i="1" l="1"/>
  <c r="E1092" i="1" s="1"/>
  <c r="A1093" i="1" s="1"/>
  <c r="C1093" i="1" l="1"/>
  <c r="B1093" i="1"/>
  <c r="D1093" i="1" l="1"/>
  <c r="E1093" i="1" s="1"/>
  <c r="A1094" i="1" s="1"/>
  <c r="C1094" i="1" l="1"/>
  <c r="B1094" i="1"/>
  <c r="D1094" i="1" l="1"/>
  <c r="E1094" i="1" s="1"/>
  <c r="A1095" i="1" s="1"/>
  <c r="B1095" i="1" l="1"/>
  <c r="D1095" i="1" s="1"/>
  <c r="E1095" i="1" s="1"/>
  <c r="A1096" i="1" s="1"/>
  <c r="C1095" i="1"/>
  <c r="B1096" i="1" l="1"/>
  <c r="D1096" i="1" s="1"/>
  <c r="E1096" i="1" s="1"/>
  <c r="A1097" i="1" s="1"/>
  <c r="C1096" i="1"/>
  <c r="B1097" i="1" l="1"/>
  <c r="D1097" i="1" s="1"/>
  <c r="E1097" i="1" s="1"/>
  <c r="A1098" i="1" s="1"/>
  <c r="C1097" i="1"/>
  <c r="C1098" i="1" l="1"/>
  <c r="B1098" i="1"/>
  <c r="D1098" i="1" l="1"/>
  <c r="E1098" i="1" s="1"/>
  <c r="A1099" i="1" s="1"/>
  <c r="B1099" i="1" l="1"/>
  <c r="C1099" i="1"/>
  <c r="D1099" i="1" l="1"/>
  <c r="E1099" i="1" s="1"/>
  <c r="A1100" i="1" s="1"/>
  <c r="C1100" i="1" s="1"/>
  <c r="B1100" i="1" l="1"/>
  <c r="D1100" i="1" s="1"/>
  <c r="E1100" i="1" s="1"/>
  <c r="A1101" i="1" s="1"/>
  <c r="C1101" i="1" l="1"/>
  <c r="B1101" i="1"/>
  <c r="D1101" i="1" l="1"/>
  <c r="E1101" i="1" s="1"/>
  <c r="A1102" i="1" s="1"/>
  <c r="C1102" i="1" s="1"/>
  <c r="B1102" i="1" l="1"/>
  <c r="D1102" i="1" s="1"/>
  <c r="E1102" i="1" s="1"/>
  <c r="A1103" i="1" s="1"/>
  <c r="B1103" i="1" l="1"/>
  <c r="D1103" i="1" s="1"/>
  <c r="E1103" i="1" s="1"/>
  <c r="A1104" i="1" s="1"/>
  <c r="C1103" i="1"/>
  <c r="C1104" i="1" l="1"/>
  <c r="B1104" i="1"/>
  <c r="D1104" i="1" l="1"/>
  <c r="E1104" i="1" s="1"/>
  <c r="A1105" i="1" s="1"/>
  <c r="B1105" i="1" s="1"/>
  <c r="C1105" i="1" l="1"/>
  <c r="D1105" i="1"/>
  <c r="E1105" i="1" s="1"/>
  <c r="A1106" i="1" s="1"/>
  <c r="C1106" i="1" s="1"/>
  <c r="B1106" i="1" l="1"/>
  <c r="D1106" i="1" s="1"/>
  <c r="E1106" i="1" s="1"/>
  <c r="A1107" i="1" s="1"/>
  <c r="C1107" i="1" l="1"/>
  <c r="B1107" i="1"/>
  <c r="D1107" i="1" l="1"/>
  <c r="E1107" i="1" s="1"/>
  <c r="A1108" i="1" s="1"/>
  <c r="B1108" i="1" s="1"/>
  <c r="C1108" i="1" l="1"/>
  <c r="D1108" i="1"/>
  <c r="E1108" i="1" s="1"/>
  <c r="A1109" i="1" s="1"/>
  <c r="B1109" i="1" s="1"/>
  <c r="C1109" i="1" l="1"/>
  <c r="D1109" i="1" s="1"/>
  <c r="E1109" i="1" s="1"/>
  <c r="A1110" i="1" s="1"/>
  <c r="B1110" i="1" l="1"/>
  <c r="D1110" i="1" s="1"/>
  <c r="E1110" i="1" s="1"/>
  <c r="A1111" i="1" s="1"/>
  <c r="C1110" i="1"/>
  <c r="C1111" i="1" l="1"/>
  <c r="B1111" i="1"/>
  <c r="D1111" i="1" l="1"/>
  <c r="E1111" i="1" s="1"/>
  <c r="A1112" i="1" s="1"/>
  <c r="C1112" i="1" s="1"/>
  <c r="B1112" i="1" l="1"/>
  <c r="D1112" i="1" s="1"/>
  <c r="E1112" i="1" s="1"/>
  <c r="A1113" i="1" s="1"/>
  <c r="B1113" i="1" l="1"/>
  <c r="D1113" i="1" s="1"/>
  <c r="E1113" i="1" s="1"/>
  <c r="A1114" i="1" s="1"/>
  <c r="B1114" i="1" s="1"/>
  <c r="C1113" i="1"/>
  <c r="C1114" i="1" l="1"/>
  <c r="D1114" i="1"/>
  <c r="E1114" i="1" s="1"/>
  <c r="A1115" i="1" s="1"/>
  <c r="C1115" i="1" s="1"/>
  <c r="B1115" i="1" l="1"/>
  <c r="D1115" i="1" s="1"/>
  <c r="E1115" i="1" s="1"/>
  <c r="A1116" i="1" s="1"/>
  <c r="C1116" i="1" l="1"/>
  <c r="B1116" i="1"/>
  <c r="D1116" i="1" s="1"/>
  <c r="E1116" i="1" s="1"/>
  <c r="A1117" i="1" s="1"/>
  <c r="B1117" i="1" l="1"/>
  <c r="D1117" i="1" s="1"/>
  <c r="E1117" i="1" s="1"/>
  <c r="A1118" i="1" s="1"/>
  <c r="C1117" i="1"/>
  <c r="B1118" i="1" l="1"/>
  <c r="C1118" i="1"/>
  <c r="D1118" i="1" l="1"/>
  <c r="E1118" i="1" s="1"/>
  <c r="A1119" i="1" s="1"/>
  <c r="B1119" i="1" l="1"/>
  <c r="D1119" i="1" s="1"/>
  <c r="E1119" i="1" s="1"/>
  <c r="A1120" i="1" s="1"/>
  <c r="C1119" i="1"/>
  <c r="B1120" i="1" l="1"/>
  <c r="C1120" i="1"/>
  <c r="D1120" i="1"/>
  <c r="E1120" i="1" s="1"/>
  <c r="A1121" i="1" s="1"/>
  <c r="B1121" i="1" l="1"/>
  <c r="D1121" i="1" s="1"/>
  <c r="E1121" i="1" s="1"/>
  <c r="A1122" i="1" s="1"/>
  <c r="C1121" i="1"/>
  <c r="C1122" i="1" l="1"/>
  <c r="B1122" i="1"/>
  <c r="D1122" i="1" l="1"/>
  <c r="E1122" i="1" s="1"/>
  <c r="A1123" i="1" s="1"/>
  <c r="B1123" i="1" s="1"/>
  <c r="C1123" i="1" l="1"/>
  <c r="D1123" i="1"/>
  <c r="E1123" i="1" s="1"/>
  <c r="A1124" i="1" s="1"/>
  <c r="C1124" i="1" s="1"/>
  <c r="B1124" i="1" l="1"/>
  <c r="D1124" i="1" s="1"/>
  <c r="E1124" i="1" s="1"/>
  <c r="A1125" i="1" s="1"/>
  <c r="C1125" i="1" l="1"/>
  <c r="B1125" i="1"/>
  <c r="D1125" i="1" s="1"/>
  <c r="E1125" i="1" s="1"/>
  <c r="A1126" i="1" s="1"/>
  <c r="B1126" i="1" l="1"/>
  <c r="D1126" i="1" s="1"/>
  <c r="E1126" i="1" s="1"/>
  <c r="A1127" i="1" s="1"/>
  <c r="C1126" i="1"/>
  <c r="C1127" i="1" l="1"/>
  <c r="B1127" i="1"/>
  <c r="D1127" i="1" l="1"/>
  <c r="E1127" i="1" s="1"/>
  <c r="A1128" i="1" s="1"/>
  <c r="B1128" i="1" s="1"/>
  <c r="C1128" i="1" l="1"/>
  <c r="D1128" i="1"/>
  <c r="E1128" i="1" s="1"/>
  <c r="A1129" i="1" s="1"/>
  <c r="B1129" i="1" s="1"/>
  <c r="C1129" i="1" l="1"/>
  <c r="D1129" i="1" s="1"/>
  <c r="E1129" i="1" s="1"/>
  <c r="A1130" i="1" s="1"/>
  <c r="C1130" i="1" l="1"/>
  <c r="B1130" i="1"/>
  <c r="D1130" i="1" s="1"/>
  <c r="E1130" i="1" s="1"/>
  <c r="A1131" i="1" s="1"/>
  <c r="C1131" i="1" s="1"/>
  <c r="B1131" i="1" l="1"/>
  <c r="D1131" i="1" s="1"/>
  <c r="E1131" i="1" s="1"/>
  <c r="A1132" i="1" s="1"/>
  <c r="C1132" i="1" s="1"/>
  <c r="B1132" i="1" l="1"/>
  <c r="D1132" i="1" s="1"/>
  <c r="E1132" i="1" s="1"/>
  <c r="A1133" i="1" s="1"/>
  <c r="C1133" i="1" l="1"/>
  <c r="B1133" i="1"/>
  <c r="D1133" i="1" s="1"/>
  <c r="E1133" i="1" s="1"/>
  <c r="A1134" i="1" s="1"/>
  <c r="C1134" i="1" l="1"/>
  <c r="B1134" i="1"/>
  <c r="D1134" i="1" s="1"/>
  <c r="E1134" i="1" s="1"/>
  <c r="A1135" i="1" s="1"/>
  <c r="B1135" i="1" l="1"/>
  <c r="C1135" i="1"/>
  <c r="D1135" i="1"/>
  <c r="E1135" i="1" s="1"/>
  <c r="A1136" i="1" s="1"/>
  <c r="B1136" i="1" s="1"/>
  <c r="C1136" i="1" l="1"/>
  <c r="D1136" i="1"/>
  <c r="E1136" i="1" s="1"/>
  <c r="A1137" i="1" s="1"/>
  <c r="C1137" i="1" s="1"/>
  <c r="B1137" i="1" l="1"/>
  <c r="D1137" i="1" s="1"/>
  <c r="E1137" i="1" s="1"/>
  <c r="A1138" i="1" s="1"/>
  <c r="B1138" i="1" l="1"/>
  <c r="C1138" i="1"/>
  <c r="D1138" i="1" l="1"/>
  <c r="E1138" i="1" s="1"/>
  <c r="A1139" i="1" s="1"/>
  <c r="B1139" i="1" l="1"/>
  <c r="D1139" i="1" s="1"/>
  <c r="E1139" i="1" s="1"/>
  <c r="A1140" i="1" s="1"/>
  <c r="C1139" i="1"/>
  <c r="B1140" i="1" l="1"/>
  <c r="D1140" i="1" s="1"/>
  <c r="E1140" i="1" s="1"/>
  <c r="A1141" i="1" s="1"/>
  <c r="C1140" i="1"/>
  <c r="C1141" i="1" l="1"/>
  <c r="B1141" i="1"/>
  <c r="D1141" i="1" s="1"/>
  <c r="E1141" i="1" s="1"/>
  <c r="A1142" i="1" s="1"/>
  <c r="B1142" i="1" s="1"/>
  <c r="C1142" i="1" l="1"/>
  <c r="D1142" i="1" s="1"/>
  <c r="E1142" i="1" s="1"/>
  <c r="A1143" i="1" s="1"/>
  <c r="B1143" i="1" l="1"/>
  <c r="C1143" i="1"/>
  <c r="D1143" i="1"/>
  <c r="E1143" i="1" s="1"/>
  <c r="A1144" i="1" s="1"/>
  <c r="B1144" i="1" l="1"/>
  <c r="D1144" i="1" s="1"/>
  <c r="E1144" i="1" s="1"/>
  <c r="A1145" i="1" s="1"/>
  <c r="C1144" i="1"/>
  <c r="B1145" i="1" l="1"/>
  <c r="C1145" i="1"/>
  <c r="D1145" i="1"/>
  <c r="E1145" i="1" s="1"/>
  <c r="A1146" i="1" s="1"/>
  <c r="B1146" i="1" l="1"/>
  <c r="D1146" i="1" s="1"/>
  <c r="E1146" i="1" s="1"/>
  <c r="A1147" i="1" s="1"/>
  <c r="C1146" i="1"/>
  <c r="C1147" i="1" l="1"/>
  <c r="B1147" i="1"/>
  <c r="D1147" i="1" l="1"/>
  <c r="E1147" i="1" s="1"/>
  <c r="A1148" i="1" s="1"/>
  <c r="C1148" i="1" s="1"/>
  <c r="B1148" i="1" l="1"/>
  <c r="D1148" i="1" s="1"/>
  <c r="E1148" i="1" s="1"/>
  <c r="A1149" i="1" s="1"/>
  <c r="B1149" i="1" l="1"/>
  <c r="C1149" i="1"/>
  <c r="D1149" i="1" l="1"/>
  <c r="E1149" i="1" s="1"/>
  <c r="A1150" i="1" s="1"/>
  <c r="C1150" i="1" l="1"/>
  <c r="B1150" i="1"/>
  <c r="D1150" i="1" s="1"/>
  <c r="E1150" i="1" s="1"/>
  <c r="A1151" i="1" s="1"/>
  <c r="B1151" i="1" l="1"/>
  <c r="D1151" i="1" s="1"/>
  <c r="E1151" i="1" s="1"/>
  <c r="A1152" i="1" s="1"/>
  <c r="C1151" i="1"/>
  <c r="C1152" i="1" l="1"/>
  <c r="B1152" i="1"/>
  <c r="D1152" i="1" l="1"/>
  <c r="E1152" i="1" s="1"/>
  <c r="A1153" i="1" s="1"/>
  <c r="B1153" i="1" s="1"/>
  <c r="C1153" i="1" l="1"/>
  <c r="D1153" i="1"/>
  <c r="E1153" i="1" s="1"/>
  <c r="A1154" i="1" s="1"/>
  <c r="C1154" i="1" s="1"/>
  <c r="B1154" i="1" l="1"/>
  <c r="D1154" i="1" s="1"/>
  <c r="E1154" i="1" s="1"/>
  <c r="A1155" i="1" s="1"/>
  <c r="B1155" i="1" s="1"/>
  <c r="C1155" i="1" l="1"/>
  <c r="D1155" i="1" s="1"/>
  <c r="E1155" i="1" s="1"/>
  <c r="A1156" i="1" s="1"/>
  <c r="B1156" i="1" l="1"/>
  <c r="D1156" i="1" s="1"/>
  <c r="E1156" i="1" s="1"/>
  <c r="A1157" i="1" s="1"/>
  <c r="C1157" i="1" s="1"/>
  <c r="C1156" i="1"/>
  <c r="B1157" i="1" l="1"/>
  <c r="D1157" i="1" s="1"/>
  <c r="E1157" i="1" s="1"/>
  <c r="A1158" i="1" s="1"/>
  <c r="C1158" i="1" s="1"/>
  <c r="B1158" i="1" l="1"/>
  <c r="D1158" i="1" s="1"/>
  <c r="E1158" i="1" s="1"/>
  <c r="A1159" i="1" s="1"/>
  <c r="B1159" i="1" s="1"/>
  <c r="C1159" i="1" l="1"/>
  <c r="D1159" i="1" s="1"/>
  <c r="E1159" i="1" s="1"/>
  <c r="A1160" i="1" s="1"/>
  <c r="C1160" i="1" l="1"/>
  <c r="B1160" i="1"/>
  <c r="D1160" i="1" s="1"/>
  <c r="E1160" i="1" s="1"/>
  <c r="A1161" i="1" s="1"/>
  <c r="C1161" i="1" s="1"/>
  <c r="B1161" i="1" l="1"/>
  <c r="D1161" i="1" s="1"/>
  <c r="E1161" i="1" s="1"/>
  <c r="A1162" i="1" s="1"/>
  <c r="C1162" i="1" l="1"/>
  <c r="B1162" i="1"/>
  <c r="D1162" i="1" s="1"/>
  <c r="E1162" i="1" s="1"/>
  <c r="A1163" i="1" s="1"/>
  <c r="C1163" i="1" l="1"/>
  <c r="B1163" i="1"/>
  <c r="D1163" i="1" s="1"/>
  <c r="E1163" i="1" s="1"/>
  <c r="A1164" i="1" s="1"/>
  <c r="C1164" i="1" s="1"/>
  <c r="B1164" i="1" l="1"/>
  <c r="D1164" i="1" s="1"/>
  <c r="E1164" i="1" s="1"/>
  <c r="A1165" i="1" s="1"/>
  <c r="B1165" i="1" s="1"/>
  <c r="C1165" i="1" l="1"/>
  <c r="D1165" i="1" s="1"/>
  <c r="E1165" i="1" s="1"/>
  <c r="A1166" i="1" s="1"/>
  <c r="B1166" i="1" l="1"/>
  <c r="D1166" i="1" s="1"/>
  <c r="E1166" i="1" s="1"/>
  <c r="A1167" i="1" s="1"/>
  <c r="B1167" i="1" s="1"/>
  <c r="C1166" i="1"/>
  <c r="C1167" i="1" l="1"/>
  <c r="D1167" i="1" s="1"/>
  <c r="E1167" i="1" s="1"/>
  <c r="A1168" i="1" s="1"/>
  <c r="B1168" i="1" l="1"/>
  <c r="D1168" i="1" s="1"/>
  <c r="E1168" i="1" s="1"/>
  <c r="A1169" i="1" s="1"/>
  <c r="C1168" i="1"/>
  <c r="B1169" i="1" l="1"/>
  <c r="D1169" i="1" s="1"/>
  <c r="E1169" i="1" s="1"/>
  <c r="A1170" i="1" s="1"/>
  <c r="C1169" i="1"/>
  <c r="C1170" i="1" l="1"/>
  <c r="B1170" i="1"/>
  <c r="D1170" i="1" s="1"/>
  <c r="E1170" i="1" s="1"/>
  <c r="A1171" i="1" s="1"/>
  <c r="C1171" i="1" l="1"/>
  <c r="B1171" i="1"/>
  <c r="D1171" i="1" s="1"/>
  <c r="E1171" i="1" s="1"/>
  <c r="A1172" i="1" s="1"/>
  <c r="B1172" i="1" l="1"/>
  <c r="D1172" i="1" s="1"/>
  <c r="E1172" i="1" s="1"/>
  <c r="A1173" i="1" s="1"/>
  <c r="C1172" i="1"/>
  <c r="C1173" i="1" l="1"/>
  <c r="B1173" i="1"/>
  <c r="D1173" i="1" s="1"/>
  <c r="E1173" i="1" s="1"/>
  <c r="A1174" i="1" s="1"/>
  <c r="C1174" i="1" l="1"/>
  <c r="B1174" i="1"/>
  <c r="D1174" i="1" s="1"/>
  <c r="E1174" i="1" s="1"/>
  <c r="A1175" i="1" s="1"/>
  <c r="B1175" i="1" s="1"/>
  <c r="C1175" i="1" l="1"/>
  <c r="D1175" i="1" s="1"/>
  <c r="E1175" i="1" s="1"/>
  <c r="A1176" i="1" s="1"/>
  <c r="C1176" i="1" l="1"/>
  <c r="B1176" i="1"/>
  <c r="D1176" i="1" s="1"/>
  <c r="E1176" i="1" s="1"/>
  <c r="A1177" i="1" s="1"/>
  <c r="B1177" i="1" s="1"/>
  <c r="C1177" i="1" l="1"/>
  <c r="D1177" i="1" s="1"/>
  <c r="E1177" i="1" s="1"/>
  <c r="A1178" i="1" s="1"/>
  <c r="B1178" i="1" s="1"/>
  <c r="C1178" i="1" l="1"/>
  <c r="D1178" i="1" s="1"/>
  <c r="E1178" i="1" s="1"/>
  <c r="A1179" i="1" s="1"/>
  <c r="B1179" i="1" l="1"/>
  <c r="C1179" i="1"/>
  <c r="D1179" i="1" l="1"/>
  <c r="E1179" i="1" s="1"/>
  <c r="A1180" i="1" s="1"/>
  <c r="C1180" i="1" s="1"/>
  <c r="B1180" i="1" l="1"/>
  <c r="D1180" i="1" s="1"/>
  <c r="E1180" i="1" s="1"/>
  <c r="A1181" i="1" s="1"/>
  <c r="C1181" i="1" s="1"/>
  <c r="B1181" i="1" l="1"/>
  <c r="D1181" i="1" s="1"/>
  <c r="E1181" i="1" s="1"/>
  <c r="A1182" i="1" s="1"/>
  <c r="C1182" i="1" s="1"/>
  <c r="B1182" i="1" l="1"/>
  <c r="D1182" i="1" s="1"/>
  <c r="E1182" i="1" s="1"/>
  <c r="A1183" i="1" s="1"/>
  <c r="C1183" i="1" s="1"/>
  <c r="B1183" i="1" l="1"/>
  <c r="D1183" i="1" s="1"/>
  <c r="E1183" i="1" s="1"/>
  <c r="A1184" i="1" s="1"/>
  <c r="C1184" i="1" s="1"/>
  <c r="B1184" i="1" l="1"/>
  <c r="D1184" i="1" s="1"/>
  <c r="E1184" i="1" s="1"/>
  <c r="A1185" i="1" s="1"/>
  <c r="C1185" i="1" s="1"/>
  <c r="B1185" i="1" l="1"/>
  <c r="D1185" i="1" s="1"/>
  <c r="E1185" i="1" s="1"/>
  <c r="A1186" i="1" s="1"/>
  <c r="B1186" i="1" s="1"/>
  <c r="C1186" i="1" l="1"/>
  <c r="D1186" i="1" s="1"/>
  <c r="E1186" i="1" s="1"/>
  <c r="A1187" i="1" s="1"/>
  <c r="B1187" i="1" s="1"/>
  <c r="C1187" i="1" l="1"/>
  <c r="D1187" i="1" s="1"/>
  <c r="E1187" i="1" s="1"/>
  <c r="A1188" i="1" s="1"/>
  <c r="C1188" i="1" l="1"/>
  <c r="B1188" i="1"/>
  <c r="D1188" i="1" s="1"/>
  <c r="E1188" i="1" s="1"/>
  <c r="A1189" i="1" s="1"/>
  <c r="C1189" i="1" s="1"/>
  <c r="B1189" i="1" l="1"/>
  <c r="D1189" i="1" s="1"/>
  <c r="E1189" i="1" s="1"/>
  <c r="A1190" i="1" s="1"/>
  <c r="C1190" i="1" s="1"/>
  <c r="B1190" i="1" l="1"/>
  <c r="D1190" i="1" s="1"/>
  <c r="E1190" i="1" s="1"/>
  <c r="A1191" i="1" s="1"/>
  <c r="C1191" i="1" s="1"/>
  <c r="B1191" i="1" l="1"/>
  <c r="D1191" i="1" s="1"/>
  <c r="E1191" i="1" s="1"/>
  <c r="A1192" i="1" s="1"/>
  <c r="C1192" i="1" s="1"/>
  <c r="B1192" i="1" l="1"/>
  <c r="D1192" i="1" s="1"/>
  <c r="E1192" i="1" s="1"/>
  <c r="A1193" i="1" s="1"/>
  <c r="B1193" i="1" s="1"/>
  <c r="C1193" i="1" l="1"/>
  <c r="D1193" i="1" s="1"/>
  <c r="E1193" i="1" s="1"/>
  <c r="A1194" i="1" s="1"/>
  <c r="C1194" i="1" l="1"/>
  <c r="B1194" i="1"/>
  <c r="D1194" i="1" s="1"/>
  <c r="E1194" i="1" s="1"/>
  <c r="A1195" i="1" s="1"/>
  <c r="B1195" i="1" l="1"/>
  <c r="D1195" i="1" s="1"/>
  <c r="E1195" i="1" s="1"/>
  <c r="A1196" i="1" s="1"/>
  <c r="C1195" i="1"/>
  <c r="B1196" i="1" l="1"/>
  <c r="D1196" i="1" s="1"/>
  <c r="E1196" i="1" s="1"/>
  <c r="A1197" i="1" s="1"/>
  <c r="C1196" i="1"/>
  <c r="B1197" i="1" l="1"/>
  <c r="C1197" i="1"/>
  <c r="D1197" i="1" l="1"/>
  <c r="E1197" i="1" s="1"/>
  <c r="A1198" i="1" s="1"/>
  <c r="B1198" i="1" l="1"/>
  <c r="D1198" i="1" s="1"/>
  <c r="E1198" i="1" s="1"/>
  <c r="A1199" i="1" s="1"/>
  <c r="C1198" i="1"/>
  <c r="B1199" i="1" l="1"/>
  <c r="C1199" i="1"/>
  <c r="D1199" i="1"/>
  <c r="E1199" i="1" s="1"/>
  <c r="A1200" i="1" s="1"/>
  <c r="C1200" i="1" l="1"/>
  <c r="B1200" i="1"/>
  <c r="D1200" i="1" s="1"/>
  <c r="E1200" i="1" s="1"/>
  <c r="A1201" i="1" s="1"/>
  <c r="C1201" i="1" l="1"/>
  <c r="B1201" i="1"/>
  <c r="D1201" i="1" s="1"/>
  <c r="E1201" i="1" s="1"/>
  <c r="A1202" i="1" s="1"/>
  <c r="C1202" i="1" l="1"/>
  <c r="B1202" i="1"/>
  <c r="D1202" i="1" l="1"/>
  <c r="E1202" i="1" s="1"/>
  <c r="A1203" i="1" s="1"/>
  <c r="B1203" i="1" l="1"/>
  <c r="D1203" i="1" s="1"/>
  <c r="E1203" i="1" s="1"/>
  <c r="A1204" i="1" s="1"/>
  <c r="C1203" i="1"/>
  <c r="C1204" i="1" l="1"/>
  <c r="B1204" i="1"/>
  <c r="D1204" i="1" s="1"/>
  <c r="E1204" i="1" s="1"/>
  <c r="A1205" i="1" s="1"/>
  <c r="C1205" i="1" l="1"/>
  <c r="B1205" i="1"/>
  <c r="D1205" i="1" s="1"/>
  <c r="E1205" i="1" s="1"/>
  <c r="A22" i="1" s="1"/>
  <c r="A1206" i="1" l="1"/>
  <c r="C1206" i="1" l="1"/>
  <c r="C19" i="1" s="1"/>
  <c r="B1206" i="1"/>
  <c r="D1206" i="1" l="1"/>
  <c r="E1206" i="1" s="1"/>
  <c r="A1207" i="1" s="1"/>
  <c r="B1207" i="1" l="1"/>
  <c r="C1207" i="1"/>
  <c r="F1206" i="1"/>
  <c r="D1207" i="1" l="1"/>
  <c r="E1207" i="1" s="1"/>
  <c r="A1208" i="1" s="1"/>
  <c r="C1208" i="1" l="1"/>
  <c r="B1208" i="1"/>
  <c r="D1208" i="1" s="1"/>
  <c r="E1208" i="1" s="1"/>
  <c r="A1209" i="1" s="1"/>
  <c r="C1209" i="1" l="1"/>
  <c r="B1209" i="1"/>
  <c r="D1209" i="1" s="1"/>
  <c r="E1209" i="1" s="1"/>
  <c r="A1210" i="1" s="1"/>
  <c r="B1210" i="1" l="1"/>
  <c r="D1210" i="1" s="1"/>
  <c r="E1210" i="1" s="1"/>
  <c r="A1211" i="1" s="1"/>
  <c r="C1210" i="1"/>
  <c r="C1211" i="1" l="1"/>
  <c r="B1211" i="1"/>
  <c r="D1211" i="1" s="1"/>
  <c r="E1211" i="1" s="1"/>
  <c r="A1212" i="1" s="1"/>
  <c r="C1212" i="1" l="1"/>
  <c r="B1212" i="1"/>
  <c r="D1212" i="1" l="1"/>
  <c r="E1212" i="1" s="1"/>
  <c r="A1213" i="1" s="1"/>
  <c r="B1213" i="1" l="1"/>
  <c r="D1213" i="1" s="1"/>
  <c r="E1213" i="1" s="1"/>
  <c r="A1214" i="1" s="1"/>
  <c r="C1213" i="1"/>
  <c r="B1214" i="1" l="1"/>
  <c r="C1214" i="1"/>
  <c r="D1214" i="1" l="1"/>
  <c r="E1214" i="1" s="1"/>
  <c r="A1215" i="1" s="1"/>
  <c r="C1215" i="1" l="1"/>
  <c r="B1215" i="1"/>
  <c r="D1215" i="1" s="1"/>
  <c r="E1215" i="1" s="1"/>
  <c r="A1216" i="1" s="1"/>
  <c r="C1216" i="1" l="1"/>
  <c r="B1216" i="1"/>
  <c r="D1216" i="1" s="1"/>
  <c r="E1216" i="1" s="1"/>
  <c r="A1217" i="1" s="1"/>
  <c r="C1217" i="1" l="1"/>
  <c r="B1217" i="1"/>
  <c r="D1217" i="1" s="1"/>
  <c r="E1217" i="1" s="1"/>
  <c r="A1218" i="1" s="1"/>
  <c r="C1218" i="1" l="1"/>
  <c r="B1218" i="1"/>
  <c r="D1218" i="1" s="1"/>
  <c r="E1218" i="1" s="1"/>
  <c r="A1219" i="1" s="1"/>
  <c r="C1219" i="1" l="1"/>
  <c r="B1219" i="1"/>
  <c r="D1219" i="1" s="1"/>
  <c r="E1219" i="1" s="1"/>
  <c r="A1220" i="1" s="1"/>
  <c r="B1220" i="1" l="1"/>
  <c r="D1220" i="1" s="1"/>
  <c r="E1220" i="1" s="1"/>
  <c r="A1221" i="1" s="1"/>
  <c r="C1220" i="1"/>
  <c r="C1221" i="1" l="1"/>
  <c r="B1221" i="1"/>
  <c r="D1221" i="1" s="1"/>
  <c r="E1221" i="1" s="1"/>
  <c r="A1222" i="1" s="1"/>
  <c r="C1222" i="1" l="1"/>
  <c r="B1222" i="1"/>
  <c r="D1222" i="1" s="1"/>
  <c r="E1222" i="1" s="1"/>
  <c r="A1223" i="1" s="1"/>
  <c r="C1223" i="1" l="1"/>
  <c r="B1223" i="1"/>
  <c r="D1223" i="1" s="1"/>
  <c r="E1223" i="1" s="1"/>
  <c r="A1224" i="1" s="1"/>
  <c r="C1224" i="1" l="1"/>
  <c r="B1224" i="1"/>
  <c r="D1224" i="1" s="1"/>
  <c r="E1224" i="1" s="1"/>
  <c r="A1225" i="1" s="1"/>
  <c r="C1225" i="1" l="1"/>
  <c r="B1225" i="1"/>
  <c r="D1225" i="1" s="1"/>
  <c r="E1225" i="1" s="1"/>
  <c r="A1226" i="1" s="1"/>
  <c r="C1226" i="1" l="1"/>
  <c r="B1226" i="1"/>
  <c r="D1226" i="1" s="1"/>
  <c r="E1226" i="1" s="1"/>
  <c r="A1227" i="1" s="1"/>
  <c r="C1227" i="1" l="1"/>
  <c r="B1227" i="1"/>
  <c r="D1227" i="1" s="1"/>
  <c r="E1227" i="1" s="1"/>
  <c r="A1228" i="1" s="1"/>
  <c r="C1228" i="1" l="1"/>
  <c r="B1228" i="1"/>
  <c r="D1228" i="1" s="1"/>
  <c r="E1228" i="1" s="1"/>
  <c r="A1229" i="1" s="1"/>
  <c r="B1229" i="1" l="1"/>
  <c r="D1229" i="1" s="1"/>
  <c r="E1229" i="1" s="1"/>
  <c r="A1230" i="1" s="1"/>
  <c r="C1229" i="1"/>
  <c r="B1230" i="1" l="1"/>
  <c r="D1230" i="1" s="1"/>
  <c r="E1230" i="1" s="1"/>
  <c r="A1231" i="1" s="1"/>
  <c r="C1230" i="1"/>
  <c r="C1231" i="1" l="1"/>
  <c r="B1231" i="1"/>
  <c r="D1231" i="1" s="1"/>
  <c r="E1231" i="1" s="1"/>
  <c r="A1232" i="1" s="1"/>
  <c r="C1232" i="1" l="1"/>
  <c r="B1232" i="1"/>
  <c r="D1232" i="1" s="1"/>
  <c r="E1232" i="1" s="1"/>
  <c r="A1233" i="1" s="1"/>
  <c r="C1233" i="1" l="1"/>
  <c r="B1233" i="1"/>
  <c r="D1233" i="1" s="1"/>
  <c r="E1233" i="1" s="1"/>
  <c r="A1234" i="1" s="1"/>
  <c r="B1234" i="1" l="1"/>
  <c r="D1234" i="1" s="1"/>
  <c r="E1234" i="1" s="1"/>
  <c r="A1235" i="1" s="1"/>
  <c r="C1234" i="1"/>
  <c r="B1235" i="1" l="1"/>
  <c r="C1235" i="1"/>
  <c r="D1235" i="1"/>
  <c r="E1235" i="1" s="1"/>
  <c r="A1236" i="1" s="1"/>
  <c r="C1236" i="1" l="1"/>
  <c r="B1236" i="1"/>
  <c r="D1236" i="1" s="1"/>
  <c r="E1236" i="1" s="1"/>
  <c r="A1237" i="1" s="1"/>
  <c r="C1237" i="1" l="1"/>
  <c r="B1237" i="1"/>
  <c r="D1237" i="1" s="1"/>
  <c r="E1237" i="1" s="1"/>
  <c r="A1238" i="1" s="1"/>
  <c r="B1238" i="1" l="1"/>
  <c r="C1238" i="1"/>
  <c r="D1238" i="1" l="1"/>
  <c r="E1238" i="1" s="1"/>
  <c r="A1239" i="1" s="1"/>
  <c r="C1239" i="1" l="1"/>
  <c r="B1239" i="1"/>
  <c r="D1239" i="1" s="1"/>
  <c r="E1239" i="1" s="1"/>
  <c r="A1240" i="1" s="1"/>
  <c r="C1240" i="1" l="1"/>
  <c r="B1240" i="1"/>
  <c r="D1240" i="1" s="1"/>
  <c r="E1240" i="1" s="1"/>
  <c r="A1241" i="1" s="1"/>
  <c r="B1241" i="1" l="1"/>
  <c r="D1241" i="1" s="1"/>
  <c r="E1241" i="1" s="1"/>
  <c r="A1242" i="1" s="1"/>
  <c r="C1241" i="1"/>
  <c r="B1242" i="1" l="1"/>
  <c r="D1242" i="1" s="1"/>
  <c r="E1242" i="1" s="1"/>
  <c r="A1243" i="1" s="1"/>
  <c r="C1242" i="1"/>
  <c r="C1243" i="1" l="1"/>
  <c r="B1243" i="1"/>
  <c r="D1243" i="1" s="1"/>
  <c r="E1243" i="1" s="1"/>
  <c r="A1244" i="1" s="1"/>
  <c r="B1244" i="1" l="1"/>
  <c r="D1244" i="1" s="1"/>
  <c r="E1244" i="1" s="1"/>
  <c r="A1245" i="1" s="1"/>
  <c r="C1244" i="1"/>
  <c r="B1245" i="1" l="1"/>
  <c r="D1245" i="1" s="1"/>
  <c r="E1245" i="1" s="1"/>
  <c r="A1246" i="1" s="1"/>
  <c r="C1245" i="1"/>
  <c r="B1246" i="1" l="1"/>
  <c r="C1246" i="1"/>
  <c r="D1246" i="1"/>
  <c r="E1246" i="1" s="1"/>
  <c r="A1247" i="1" s="1"/>
  <c r="B1247" i="1" l="1"/>
  <c r="C1247" i="1"/>
  <c r="D1247" i="1" l="1"/>
  <c r="E1247" i="1" s="1"/>
  <c r="A1248" i="1" s="1"/>
  <c r="B1248" i="1" s="1"/>
  <c r="C1248" i="1" l="1"/>
  <c r="D1248" i="1" s="1"/>
  <c r="E1248" i="1" s="1"/>
  <c r="A1249" i="1" s="1"/>
  <c r="B1249" i="1" l="1"/>
  <c r="D1249" i="1" s="1"/>
  <c r="E1249" i="1" s="1"/>
  <c r="A1250" i="1" s="1"/>
  <c r="C1250" i="1" s="1"/>
  <c r="C1249" i="1"/>
  <c r="B1250" i="1" l="1"/>
  <c r="D1250" i="1" s="1"/>
  <c r="E1250" i="1" s="1"/>
  <c r="A1251" i="1" s="1"/>
  <c r="C1251" i="1" l="1"/>
  <c r="B1251" i="1"/>
  <c r="D1251" i="1" s="1"/>
  <c r="E1251" i="1" s="1"/>
  <c r="A1252" i="1" s="1"/>
  <c r="C1252" i="1" l="1"/>
  <c r="B1252" i="1"/>
  <c r="D1252" i="1" s="1"/>
  <c r="E1252" i="1" s="1"/>
  <c r="A1253" i="1" s="1"/>
  <c r="B1253" i="1" l="1"/>
  <c r="C1253" i="1"/>
  <c r="D1253" i="1" l="1"/>
  <c r="E1253" i="1" s="1"/>
  <c r="A1254" i="1" s="1"/>
  <c r="B1254" i="1" l="1"/>
  <c r="D1254" i="1" s="1"/>
  <c r="E1254" i="1" s="1"/>
  <c r="A1255" i="1" s="1"/>
  <c r="C1254" i="1"/>
  <c r="B1255" i="1" l="1"/>
  <c r="C1255" i="1"/>
  <c r="D1255" i="1" s="1"/>
  <c r="E1255" i="1" s="1"/>
  <c r="A1256" i="1" s="1"/>
  <c r="B1256" i="1" l="1"/>
  <c r="D1256" i="1" s="1"/>
  <c r="E1256" i="1" s="1"/>
  <c r="A1257" i="1" s="1"/>
  <c r="C1256" i="1"/>
  <c r="B1257" i="1" l="1"/>
  <c r="D1257" i="1" s="1"/>
  <c r="E1257" i="1" s="1"/>
  <c r="A1258" i="1" s="1"/>
  <c r="C1257" i="1"/>
  <c r="B1258" i="1" l="1"/>
  <c r="C1258" i="1"/>
  <c r="D1258" i="1" l="1"/>
  <c r="E1258" i="1" s="1"/>
  <c r="A1259" i="1" s="1"/>
  <c r="C1259" i="1" s="1"/>
  <c r="B1259" i="1" l="1"/>
  <c r="D1259" i="1" s="1"/>
  <c r="E1259" i="1" s="1"/>
  <c r="A1260" i="1" s="1"/>
  <c r="B1260" i="1" s="1"/>
  <c r="C1260" i="1" l="1"/>
  <c r="D1260" i="1"/>
  <c r="E1260" i="1" s="1"/>
  <c r="A1261" i="1" s="1"/>
  <c r="C1261" i="1" s="1"/>
  <c r="B1261" i="1" l="1"/>
  <c r="D1261" i="1" s="1"/>
  <c r="E1261" i="1" s="1"/>
  <c r="A1262" i="1" s="1"/>
  <c r="C1262" i="1" s="1"/>
  <c r="B1262" i="1" l="1"/>
  <c r="D1262" i="1" s="1"/>
  <c r="E1262" i="1" s="1"/>
  <c r="A1263" i="1" s="1"/>
  <c r="C1263" i="1" s="1"/>
  <c r="B1263" i="1" l="1"/>
  <c r="D1263" i="1" s="1"/>
  <c r="E1263" i="1" s="1"/>
  <c r="A1264" i="1" s="1"/>
  <c r="B1264" i="1" s="1"/>
  <c r="C1264" i="1" l="1"/>
  <c r="D1264" i="1" s="1"/>
  <c r="E1264" i="1" s="1"/>
  <c r="A1265" i="1" s="1"/>
  <c r="C1265" i="1" l="1"/>
  <c r="B1265" i="1"/>
  <c r="D1265" i="1" s="1"/>
  <c r="E1265" i="1" s="1"/>
  <c r="A1266" i="1" s="1"/>
  <c r="B1266" i="1" s="1"/>
  <c r="C1266" i="1" l="1"/>
  <c r="D1266" i="1" s="1"/>
  <c r="E1266" i="1" s="1"/>
  <c r="A1267" i="1" s="1"/>
  <c r="B1267" i="1" l="1"/>
  <c r="D1267" i="1" s="1"/>
  <c r="E1267" i="1" s="1"/>
  <c r="A1268" i="1" s="1"/>
  <c r="B1268" i="1" s="1"/>
  <c r="C1267" i="1"/>
  <c r="C1268" i="1" l="1"/>
  <c r="D1268" i="1" s="1"/>
  <c r="E1268" i="1" s="1"/>
  <c r="A1269" i="1" s="1"/>
  <c r="B1269" i="1" l="1"/>
  <c r="C1269" i="1"/>
  <c r="D1269" i="1" l="1"/>
  <c r="E1269" i="1" s="1"/>
  <c r="A1270" i="1" s="1"/>
  <c r="B1270" i="1" l="1"/>
  <c r="D1270" i="1" s="1"/>
  <c r="E1270" i="1" s="1"/>
  <c r="A1271" i="1" s="1"/>
  <c r="C1270" i="1"/>
  <c r="C1271" i="1" l="1"/>
  <c r="B1271" i="1"/>
  <c r="D1271" i="1" s="1"/>
  <c r="E1271" i="1" s="1"/>
  <c r="A1272" i="1" s="1"/>
  <c r="C1272" i="1" l="1"/>
  <c r="B1272" i="1"/>
  <c r="D1272" i="1" s="1"/>
  <c r="E1272" i="1" s="1"/>
  <c r="A1273" i="1" s="1"/>
  <c r="B1273" i="1" l="1"/>
  <c r="D1273" i="1" s="1"/>
  <c r="E1273" i="1" s="1"/>
  <c r="A1274" i="1" s="1"/>
  <c r="C1274" i="1" s="1"/>
  <c r="C1273" i="1"/>
  <c r="B1274" i="1" l="1"/>
  <c r="D1274" i="1" s="1"/>
  <c r="E1274" i="1" s="1"/>
  <c r="A1275" i="1" s="1"/>
  <c r="C1275" i="1" s="1"/>
  <c r="B1275" i="1" l="1"/>
  <c r="D1275" i="1" s="1"/>
  <c r="E1275" i="1" s="1"/>
  <c r="A1276" i="1" s="1"/>
  <c r="C1276" i="1" s="1"/>
  <c r="B1276" i="1" l="1"/>
  <c r="D1276" i="1" s="1"/>
  <c r="E1276" i="1" s="1"/>
  <c r="A1277" i="1" s="1"/>
  <c r="B1277" i="1" s="1"/>
  <c r="C1277" i="1" l="1"/>
  <c r="D1277" i="1" s="1"/>
  <c r="E1277" i="1" s="1"/>
  <c r="A1278" i="1" s="1"/>
  <c r="B1278" i="1" l="1"/>
  <c r="D1278" i="1" s="1"/>
  <c r="E1278" i="1" s="1"/>
  <c r="A1279" i="1" s="1"/>
  <c r="B1279" i="1" s="1"/>
  <c r="C1278" i="1"/>
  <c r="C1279" i="1" l="1"/>
  <c r="D1279" i="1" s="1"/>
  <c r="E1279" i="1" s="1"/>
  <c r="A1280" i="1" s="1"/>
  <c r="B1280" i="1" l="1"/>
  <c r="C1280" i="1"/>
  <c r="D1280" i="1" s="1"/>
  <c r="E1280" i="1" s="1"/>
  <c r="A1281" i="1" s="1"/>
  <c r="C1281" i="1" s="1"/>
  <c r="B1281" i="1" l="1"/>
  <c r="D1281" i="1" s="1"/>
  <c r="E1281" i="1" s="1"/>
  <c r="A1282" i="1" s="1"/>
  <c r="C1282" i="1" s="1"/>
  <c r="B1282" i="1" l="1"/>
  <c r="D1282" i="1" s="1"/>
  <c r="E1282" i="1" s="1"/>
  <c r="A1283" i="1" s="1"/>
  <c r="C1283" i="1" s="1"/>
  <c r="B1283" i="1" l="1"/>
  <c r="D1283" i="1" s="1"/>
  <c r="E1283" i="1" s="1"/>
  <c r="A1284" i="1" s="1"/>
  <c r="B1284" i="1" s="1"/>
  <c r="C1284" i="1" l="1"/>
  <c r="D1284" i="1"/>
  <c r="E1284" i="1" s="1"/>
  <c r="A1285" i="1" s="1"/>
  <c r="B1285" i="1" l="1"/>
  <c r="D1285" i="1" s="1"/>
  <c r="E1285" i="1" s="1"/>
  <c r="A1286" i="1" s="1"/>
  <c r="C1285" i="1"/>
  <c r="B1286" i="1" l="1"/>
  <c r="C1286" i="1"/>
  <c r="D1286" i="1" l="1"/>
  <c r="E1286" i="1" s="1"/>
  <c r="A1287" i="1" s="1"/>
  <c r="C1287" i="1" l="1"/>
  <c r="B1287" i="1"/>
  <c r="D1287" i="1" s="1"/>
  <c r="E1287" i="1" s="1"/>
  <c r="A1288" i="1" s="1"/>
  <c r="C1288" i="1" l="1"/>
  <c r="B1288" i="1"/>
  <c r="D1288" i="1" l="1"/>
  <c r="E1288" i="1" s="1"/>
  <c r="A1289" i="1" s="1"/>
  <c r="C1289" i="1" l="1"/>
  <c r="B1289" i="1"/>
  <c r="D1289" i="1" s="1"/>
  <c r="E1289" i="1" s="1"/>
  <c r="A1290" i="1" s="1"/>
  <c r="C1290" i="1" l="1"/>
  <c r="B1290" i="1"/>
  <c r="D1290" i="1" s="1"/>
  <c r="E1290" i="1" s="1"/>
  <c r="A1291" i="1" s="1"/>
  <c r="B1291" i="1" l="1"/>
  <c r="D1291" i="1" s="1"/>
  <c r="E1291" i="1" s="1"/>
  <c r="A1292" i="1" s="1"/>
  <c r="C1291" i="1"/>
  <c r="C1292" i="1" l="1"/>
  <c r="B1292" i="1"/>
  <c r="D1292" i="1" s="1"/>
  <c r="E1292" i="1" s="1"/>
  <c r="A1293" i="1" s="1"/>
  <c r="B1293" i="1" l="1"/>
  <c r="D1293" i="1" s="1"/>
  <c r="E1293" i="1" s="1"/>
  <c r="A1294" i="1" s="1"/>
  <c r="C1293" i="1"/>
  <c r="B1294" i="1" l="1"/>
  <c r="C1294" i="1"/>
  <c r="D1294" i="1" l="1"/>
  <c r="E1294" i="1" s="1"/>
  <c r="A1295" i="1" s="1"/>
  <c r="B1295" i="1" l="1"/>
  <c r="D1295" i="1" s="1"/>
  <c r="E1295" i="1" s="1"/>
  <c r="A1296" i="1" s="1"/>
  <c r="C1295" i="1"/>
  <c r="C1296" i="1" l="1"/>
  <c r="B1296" i="1"/>
  <c r="D1296" i="1" s="1"/>
  <c r="E1296" i="1" s="1"/>
  <c r="A1297" i="1" s="1"/>
  <c r="B1297" i="1" l="1"/>
  <c r="D1297" i="1" s="1"/>
  <c r="E1297" i="1" s="1"/>
  <c r="A1298" i="1" s="1"/>
  <c r="C1297" i="1"/>
  <c r="C1298" i="1" l="1"/>
  <c r="B1298" i="1"/>
  <c r="D1298" i="1" s="1"/>
  <c r="E1298" i="1" s="1"/>
  <c r="A1299" i="1" s="1"/>
  <c r="C1299" i="1" l="1"/>
  <c r="B1299" i="1"/>
  <c r="D1299" i="1" s="1"/>
  <c r="E1299" i="1" s="1"/>
  <c r="A1300" i="1" s="1"/>
  <c r="C1300" i="1" l="1"/>
  <c r="B1300" i="1"/>
  <c r="D1300" i="1" s="1"/>
  <c r="E1300" i="1" s="1"/>
  <c r="A1301" i="1" s="1"/>
  <c r="C1301" i="1" l="1"/>
  <c r="B1301" i="1"/>
  <c r="D1301" i="1" l="1"/>
  <c r="E1301" i="1" s="1"/>
  <c r="A1302" i="1" s="1"/>
  <c r="B1302" i="1" l="1"/>
  <c r="D1302" i="1" s="1"/>
  <c r="E1302" i="1" s="1"/>
  <c r="A1303" i="1" s="1"/>
  <c r="C1302" i="1"/>
  <c r="B1303" i="1" l="1"/>
  <c r="C1303" i="1"/>
  <c r="D1303" i="1" l="1"/>
  <c r="E1303" i="1" s="1"/>
  <c r="A1304" i="1" s="1"/>
  <c r="B1304" i="1" l="1"/>
  <c r="D1304" i="1" s="1"/>
  <c r="E1304" i="1" s="1"/>
  <c r="A1305" i="1" s="1"/>
  <c r="C1304" i="1"/>
  <c r="B1305" i="1" l="1"/>
  <c r="C1305" i="1"/>
  <c r="D1305" i="1" l="1"/>
  <c r="E1305" i="1" s="1"/>
  <c r="A1306" i="1" s="1"/>
  <c r="C1306" i="1" s="1"/>
  <c r="B1306" i="1" l="1"/>
  <c r="D1306" i="1" s="1"/>
  <c r="E1306" i="1" s="1"/>
  <c r="A1307" i="1" s="1"/>
  <c r="C1307" i="1" l="1"/>
  <c r="B1307" i="1"/>
  <c r="D1307" i="1" s="1"/>
  <c r="E1307" i="1" s="1"/>
  <c r="A1308" i="1" s="1"/>
  <c r="B1308" i="1" l="1"/>
  <c r="D1308" i="1" s="1"/>
  <c r="E1308" i="1" s="1"/>
  <c r="A1309" i="1" s="1"/>
  <c r="C1308" i="1"/>
  <c r="B1309" i="1" l="1"/>
  <c r="D1309" i="1" s="1"/>
  <c r="E1309" i="1" s="1"/>
  <c r="A1310" i="1" s="1"/>
  <c r="C1309" i="1"/>
  <c r="C1310" i="1" l="1"/>
  <c r="B1310" i="1"/>
  <c r="D1310" i="1" s="1"/>
  <c r="E1310" i="1" s="1"/>
  <c r="A1311" i="1" s="1"/>
  <c r="C1311" i="1" l="1"/>
  <c r="B1311" i="1"/>
  <c r="D1311" i="1" s="1"/>
  <c r="E1311" i="1" s="1"/>
  <c r="A1312" i="1" s="1"/>
  <c r="C1312" i="1" l="1"/>
  <c r="B1312" i="1"/>
  <c r="D1312" i="1" s="1"/>
  <c r="E1312" i="1" s="1"/>
  <c r="A1313" i="1" s="1"/>
  <c r="B1313" i="1" l="1"/>
  <c r="D1313" i="1" s="1"/>
  <c r="E1313" i="1" s="1"/>
  <c r="A1314" i="1" s="1"/>
  <c r="C1313" i="1"/>
  <c r="C1314" i="1" l="1"/>
  <c r="B1314" i="1"/>
  <c r="D1314" i="1" s="1"/>
  <c r="E1314" i="1" s="1"/>
  <c r="A1315" i="1" s="1"/>
  <c r="B1315" i="1" l="1"/>
  <c r="D1315" i="1" s="1"/>
  <c r="E1315" i="1" s="1"/>
  <c r="A1316" i="1" s="1"/>
  <c r="C1315" i="1"/>
  <c r="B1316" i="1" l="1"/>
  <c r="D1316" i="1" s="1"/>
  <c r="E1316" i="1" s="1"/>
  <c r="A1317" i="1" s="1"/>
  <c r="C1316" i="1"/>
  <c r="B1317" i="1" l="1"/>
  <c r="C1317" i="1"/>
  <c r="D1317" i="1" l="1"/>
  <c r="E1317" i="1" s="1"/>
  <c r="A1318" i="1" s="1"/>
  <c r="B1318" i="1" s="1"/>
  <c r="D1318" i="1" s="1"/>
  <c r="E1318" i="1" s="1"/>
  <c r="A1319" i="1" s="1"/>
  <c r="C1318" i="1" l="1"/>
  <c r="B1319" i="1"/>
  <c r="C1319" i="1"/>
  <c r="D1319" i="1" l="1"/>
  <c r="E1319" i="1" s="1"/>
  <c r="A1320" i="1" s="1"/>
  <c r="C1320" i="1" s="1"/>
  <c r="B1320" i="1" l="1"/>
  <c r="D1320" i="1" s="1"/>
  <c r="E1320" i="1" s="1"/>
  <c r="A1321" i="1" s="1"/>
  <c r="C1321" i="1" s="1"/>
  <c r="B1321" i="1" l="1"/>
  <c r="D1321" i="1" s="1"/>
  <c r="E1321" i="1" s="1"/>
  <c r="A1322" i="1" s="1"/>
  <c r="C1322" i="1" s="1"/>
  <c r="B1322" i="1" l="1"/>
  <c r="D1322" i="1" s="1"/>
  <c r="E1322" i="1" s="1"/>
  <c r="A1323" i="1" s="1"/>
  <c r="B1323" i="1" s="1"/>
  <c r="C1323" i="1" l="1"/>
  <c r="D1323" i="1"/>
  <c r="E1323" i="1" s="1"/>
  <c r="A1324" i="1" s="1"/>
  <c r="B1324" i="1" l="1"/>
  <c r="C1324" i="1"/>
  <c r="D1324" i="1" l="1"/>
  <c r="E1324" i="1" s="1"/>
  <c r="A1325" i="1" s="1"/>
  <c r="B1325" i="1" s="1"/>
  <c r="C1325" i="1" l="1"/>
  <c r="D1325" i="1" s="1"/>
  <c r="E1325" i="1" s="1"/>
  <c r="A1326" i="1" s="1"/>
  <c r="B1326" i="1" l="1"/>
  <c r="D1326" i="1" s="1"/>
  <c r="E1326" i="1" s="1"/>
  <c r="A1327" i="1" s="1"/>
  <c r="C1326" i="1"/>
  <c r="B1327" i="1" l="1"/>
  <c r="C1327" i="1"/>
  <c r="D1327" i="1" l="1"/>
  <c r="E1327" i="1" s="1"/>
  <c r="A1328" i="1" s="1"/>
  <c r="B1328" i="1" l="1"/>
  <c r="D1328" i="1" s="1"/>
  <c r="E1328" i="1" s="1"/>
  <c r="A1329" i="1" s="1"/>
  <c r="C1328" i="1"/>
  <c r="C1329" i="1" l="1"/>
  <c r="B1329" i="1"/>
  <c r="D1329" i="1" s="1"/>
  <c r="E1329" i="1" s="1"/>
  <c r="A1330" i="1" s="1"/>
  <c r="C1330" i="1" l="1"/>
  <c r="B1330" i="1"/>
  <c r="D1330" i="1" s="1"/>
  <c r="E1330" i="1" s="1"/>
  <c r="A1331" i="1" s="1"/>
  <c r="C1331" i="1" l="1"/>
  <c r="B1331" i="1"/>
  <c r="D1331" i="1" s="1"/>
  <c r="E1331" i="1" s="1"/>
  <c r="A1332" i="1" s="1"/>
  <c r="C1332" i="1" l="1"/>
  <c r="B1332" i="1"/>
  <c r="D1332" i="1" s="1"/>
  <c r="E1332" i="1" s="1"/>
  <c r="A1333" i="1" s="1"/>
  <c r="C1333" i="1" l="1"/>
  <c r="B1333" i="1"/>
  <c r="D1333" i="1" s="1"/>
  <c r="E1333" i="1" s="1"/>
  <c r="A1334" i="1" s="1"/>
  <c r="B1334" i="1" l="1"/>
  <c r="D1334" i="1" s="1"/>
  <c r="E1334" i="1" s="1"/>
  <c r="A1335" i="1" s="1"/>
  <c r="C1334" i="1"/>
  <c r="C1335" i="1" l="1"/>
  <c r="B1335" i="1"/>
  <c r="D1335" i="1" s="1"/>
  <c r="E1335" i="1" s="1"/>
  <c r="A1336" i="1" s="1"/>
  <c r="B1336" i="1" l="1"/>
  <c r="D1336" i="1" s="1"/>
  <c r="E1336" i="1" s="1"/>
  <c r="A1337" i="1" s="1"/>
  <c r="C1336" i="1"/>
  <c r="B1337" i="1" l="1"/>
  <c r="D1337" i="1" s="1"/>
  <c r="E1337" i="1" s="1"/>
  <c r="A1338" i="1" s="1"/>
  <c r="C1337" i="1"/>
  <c r="B1338" i="1" l="1"/>
  <c r="D1338" i="1" s="1"/>
  <c r="E1338" i="1" s="1"/>
  <c r="A1339" i="1" s="1"/>
  <c r="C1338" i="1"/>
  <c r="C1339" i="1" l="1"/>
  <c r="B1339" i="1"/>
  <c r="D1339" i="1" s="1"/>
  <c r="E1339" i="1" s="1"/>
  <c r="A1340" i="1" s="1"/>
  <c r="B1340" i="1" l="1"/>
  <c r="D1340" i="1" s="1"/>
  <c r="E1340" i="1" s="1"/>
  <c r="A1341" i="1" s="1"/>
  <c r="C1340" i="1"/>
  <c r="B1341" i="1" l="1"/>
  <c r="D1341" i="1" s="1"/>
  <c r="E1341" i="1" s="1"/>
  <c r="A1342" i="1" s="1"/>
  <c r="C1341" i="1"/>
  <c r="C1342" i="1" l="1"/>
  <c r="B1342" i="1"/>
  <c r="D1342" i="1" s="1"/>
  <c r="E1342" i="1" s="1"/>
  <c r="A1343" i="1" s="1"/>
  <c r="B1343" i="1" l="1"/>
  <c r="D1343" i="1" s="1"/>
  <c r="E1343" i="1" s="1"/>
  <c r="A1344" i="1" s="1"/>
  <c r="C1343" i="1"/>
  <c r="B1344" i="1" l="1"/>
  <c r="D1344" i="1" s="1"/>
  <c r="E1344" i="1" s="1"/>
  <c r="A1345" i="1" s="1"/>
  <c r="C1345" i="1" s="1"/>
  <c r="C1344" i="1"/>
  <c r="B1345" i="1" l="1"/>
  <c r="D1345" i="1" s="1"/>
  <c r="E1345" i="1" s="1"/>
  <c r="A1346" i="1" s="1"/>
  <c r="C1346" i="1" s="1"/>
  <c r="B1346" i="1" l="1"/>
  <c r="D1346" i="1" s="1"/>
  <c r="E1346" i="1" s="1"/>
  <c r="A1347" i="1" s="1"/>
  <c r="B1347" i="1" s="1"/>
  <c r="C1347" i="1" l="1"/>
  <c r="D1347" i="1" s="1"/>
  <c r="E1347" i="1" s="1"/>
  <c r="A1348" i="1" s="1"/>
  <c r="C1348" i="1" l="1"/>
  <c r="B1348" i="1"/>
  <c r="D1348" i="1" s="1"/>
  <c r="E1348" i="1" s="1"/>
  <c r="A1349" i="1" s="1"/>
  <c r="B1349" i="1" s="1"/>
  <c r="C1349" i="1" l="1"/>
  <c r="D1349" i="1" s="1"/>
  <c r="E1349" i="1" s="1"/>
  <c r="A1350" i="1" s="1"/>
  <c r="C1350" i="1" l="1"/>
  <c r="B1350" i="1"/>
  <c r="D1350" i="1" s="1"/>
  <c r="E1350" i="1" s="1"/>
  <c r="A1351" i="1" s="1"/>
  <c r="C1351" i="1" l="1"/>
  <c r="B1351" i="1"/>
  <c r="D1351" i="1" s="1"/>
  <c r="E1351" i="1" s="1"/>
  <c r="A1352" i="1" s="1"/>
  <c r="C1352" i="1" l="1"/>
  <c r="B1352" i="1"/>
  <c r="D1352" i="1" s="1"/>
  <c r="E1352" i="1" s="1"/>
  <c r="A1353" i="1" s="1"/>
  <c r="C1353" i="1" l="1"/>
  <c r="B1353" i="1"/>
  <c r="D1353" i="1" s="1"/>
  <c r="E1353" i="1" s="1"/>
  <c r="A1354" i="1" s="1"/>
  <c r="C1354" i="1" l="1"/>
  <c r="B1354" i="1"/>
  <c r="D1354" i="1" s="1"/>
  <c r="E1354" i="1" s="1"/>
  <c r="A1355" i="1" s="1"/>
  <c r="B1355" i="1" l="1"/>
  <c r="D1355" i="1" s="1"/>
  <c r="E1355" i="1" s="1"/>
  <c r="A1356" i="1" s="1"/>
  <c r="C1355" i="1"/>
  <c r="C1356" i="1" l="1"/>
  <c r="B1356" i="1"/>
  <c r="D1356" i="1" s="1"/>
  <c r="E1356" i="1" s="1"/>
  <c r="A1357" i="1" s="1"/>
  <c r="B1357" i="1" l="1"/>
  <c r="D1357" i="1" s="1"/>
  <c r="E1357" i="1" s="1"/>
  <c r="A1358" i="1" s="1"/>
  <c r="C1357" i="1"/>
  <c r="C1358" i="1" l="1"/>
  <c r="B1358" i="1"/>
  <c r="D1358" i="1" s="1"/>
  <c r="E1358" i="1" s="1"/>
  <c r="A1359" i="1" s="1"/>
  <c r="B1359" i="1" l="1"/>
  <c r="D1359" i="1" s="1"/>
  <c r="E1359" i="1" s="1"/>
  <c r="A1360" i="1" s="1"/>
  <c r="C1359" i="1"/>
  <c r="C1360" i="1" l="1"/>
  <c r="B1360" i="1"/>
  <c r="D1360" i="1" s="1"/>
  <c r="E1360" i="1" s="1"/>
  <c r="A1361" i="1" s="1"/>
  <c r="B1361" i="1" l="1"/>
  <c r="D1361" i="1" s="1"/>
  <c r="E1361" i="1" s="1"/>
  <c r="A1362" i="1" s="1"/>
  <c r="C1361" i="1"/>
  <c r="B1362" i="1" l="1"/>
  <c r="D1362" i="1" s="1"/>
  <c r="E1362" i="1" s="1"/>
  <c r="A1363" i="1" s="1"/>
  <c r="C1362" i="1"/>
  <c r="B1363" i="1" l="1"/>
  <c r="D1363" i="1" s="1"/>
  <c r="E1363" i="1" s="1"/>
  <c r="A1364" i="1" s="1"/>
  <c r="C1363" i="1"/>
  <c r="C1364" i="1" l="1"/>
  <c r="B1364" i="1"/>
  <c r="D1364" i="1" s="1"/>
  <c r="E1364" i="1" s="1"/>
  <c r="A1365" i="1" s="1"/>
  <c r="B1365" i="1" l="1"/>
  <c r="D1365" i="1" s="1"/>
  <c r="E1365" i="1" s="1"/>
  <c r="A1366" i="1" s="1"/>
  <c r="C1365" i="1"/>
  <c r="B1366" i="1" l="1"/>
  <c r="C1366" i="1"/>
  <c r="D1366" i="1" l="1"/>
  <c r="E1366" i="1" s="1"/>
  <c r="A1367" i="1" s="1"/>
  <c r="B1367" i="1" s="1"/>
  <c r="C1367" i="1" l="1"/>
  <c r="D1367" i="1" s="1"/>
  <c r="E1367" i="1" s="1"/>
  <c r="A1368" i="1" s="1"/>
  <c r="B1368" i="1" l="1"/>
  <c r="D1368" i="1" s="1"/>
  <c r="E1368" i="1" s="1"/>
  <c r="A1369" i="1" s="1"/>
  <c r="B1369" i="1" s="1"/>
  <c r="C1368" i="1"/>
  <c r="C1369" i="1" l="1"/>
  <c r="D1369" i="1" s="1"/>
  <c r="E1369" i="1" s="1"/>
  <c r="A1370" i="1" s="1"/>
  <c r="C1370" i="1" l="1"/>
  <c r="B1370" i="1"/>
  <c r="D1370" i="1" s="1"/>
  <c r="E1370" i="1" s="1"/>
  <c r="A1371" i="1" s="1"/>
  <c r="B1371" i="1" s="1"/>
  <c r="C1371" i="1" l="1"/>
  <c r="D1371" i="1" s="1"/>
  <c r="E1371" i="1" s="1"/>
  <c r="A1372" i="1" s="1"/>
  <c r="C1372" i="1" l="1"/>
  <c r="B1372" i="1"/>
  <c r="D1372" i="1" l="1"/>
  <c r="E1372" i="1" s="1"/>
  <c r="A1373" i="1" s="1"/>
  <c r="C1373" i="1" l="1"/>
  <c r="B1373" i="1"/>
  <c r="D1373" i="1" s="1"/>
  <c r="E1373" i="1" s="1"/>
  <c r="A1374" i="1" s="1"/>
  <c r="B1374" i="1" l="1"/>
  <c r="D1374" i="1" s="1"/>
  <c r="E1374" i="1" s="1"/>
  <c r="A1375" i="1" s="1"/>
  <c r="C1374" i="1"/>
  <c r="C1375" i="1" l="1"/>
  <c r="B1375" i="1"/>
  <c r="D1375" i="1" l="1"/>
  <c r="E1375" i="1" s="1"/>
  <c r="A1376" i="1" s="1"/>
  <c r="B1376" i="1" l="1"/>
  <c r="C1376" i="1"/>
  <c r="D1376" i="1"/>
  <c r="E1376" i="1" s="1"/>
  <c r="A1377" i="1" s="1"/>
  <c r="C1377" i="1" l="1"/>
  <c r="B1377" i="1"/>
  <c r="D1377" i="1" s="1"/>
  <c r="E1377" i="1" s="1"/>
  <c r="A1378" i="1" s="1"/>
  <c r="B1378" i="1" l="1"/>
  <c r="D1378" i="1" s="1"/>
  <c r="E1378" i="1" s="1"/>
  <c r="A1379" i="1" s="1"/>
  <c r="C1378" i="1"/>
  <c r="C1379" i="1" l="1"/>
  <c r="B1379" i="1"/>
  <c r="D1379" i="1" s="1"/>
  <c r="E1379" i="1" s="1"/>
  <c r="A1380" i="1" s="1"/>
  <c r="C1380" i="1" l="1"/>
  <c r="B1380" i="1"/>
  <c r="D1380" i="1" s="1"/>
  <c r="E1380" i="1" s="1"/>
  <c r="A1381" i="1" s="1"/>
  <c r="B1381" i="1" l="1"/>
  <c r="D1381" i="1" s="1"/>
  <c r="E1381" i="1" s="1"/>
  <c r="A1382" i="1" s="1"/>
  <c r="C1381" i="1"/>
  <c r="B1382" i="1" l="1"/>
  <c r="C1382" i="1"/>
  <c r="D1382" i="1"/>
  <c r="E1382" i="1" s="1"/>
  <c r="A1383" i="1" s="1"/>
  <c r="B1383" i="1" l="1"/>
  <c r="D1383" i="1" s="1"/>
  <c r="E1383" i="1" s="1"/>
  <c r="A1384" i="1" s="1"/>
  <c r="C1383" i="1"/>
  <c r="C1384" i="1" l="1"/>
  <c r="B1384" i="1"/>
  <c r="D1384" i="1" s="1"/>
  <c r="E1384" i="1" s="1"/>
  <c r="A1385" i="1" s="1"/>
  <c r="C1385" i="1" l="1"/>
  <c r="B1385" i="1"/>
  <c r="D1385" i="1" s="1"/>
  <c r="E1385" i="1" s="1"/>
  <c r="A1386" i="1" s="1"/>
  <c r="C1386" i="1" l="1"/>
  <c r="B1386" i="1"/>
  <c r="D1386" i="1" s="1"/>
  <c r="E1386" i="1" s="1"/>
  <c r="A1387" i="1" s="1"/>
  <c r="C1387" i="1" l="1"/>
  <c r="B1387" i="1"/>
  <c r="D1387" i="1" s="1"/>
  <c r="E1387" i="1" s="1"/>
  <c r="A1388" i="1" s="1"/>
  <c r="C1388" i="1" l="1"/>
  <c r="B1388" i="1"/>
  <c r="D1388" i="1" s="1"/>
  <c r="E1388" i="1" s="1"/>
  <c r="A1389" i="1" s="1"/>
  <c r="B1389" i="1" l="1"/>
  <c r="D1389" i="1" s="1"/>
  <c r="E1389" i="1" s="1"/>
  <c r="A1390" i="1" s="1"/>
  <c r="C1389" i="1"/>
  <c r="C1390" i="1" l="1"/>
  <c r="B1390" i="1"/>
  <c r="D1390" i="1" s="1"/>
  <c r="E1390" i="1" s="1"/>
  <c r="A1391" i="1" s="1"/>
  <c r="B1391" i="1" l="1"/>
  <c r="C1391" i="1"/>
  <c r="D1391" i="1" l="1"/>
  <c r="E1391" i="1" s="1"/>
  <c r="A1392" i="1" s="1"/>
  <c r="B1392" i="1" s="1"/>
  <c r="C1392" i="1" l="1"/>
  <c r="D1392" i="1" s="1"/>
  <c r="E1392" i="1" s="1"/>
  <c r="A1393" i="1" s="1"/>
  <c r="C1393" i="1" l="1"/>
  <c r="B1393" i="1"/>
  <c r="D1393" i="1" s="1"/>
  <c r="E1393" i="1" s="1"/>
  <c r="A1394" i="1" s="1"/>
  <c r="C1394" i="1" s="1"/>
  <c r="B1394" i="1" l="1"/>
  <c r="D1394" i="1" s="1"/>
  <c r="E1394" i="1" s="1"/>
  <c r="A1395" i="1" s="1"/>
  <c r="B1395" i="1" s="1"/>
  <c r="C1395" i="1" l="1"/>
  <c r="D1395" i="1"/>
  <c r="E1395" i="1" s="1"/>
  <c r="A1396" i="1" s="1"/>
  <c r="B1396" i="1" s="1"/>
  <c r="C1396" i="1" l="1"/>
  <c r="D1396" i="1" s="1"/>
  <c r="E1396" i="1" s="1"/>
  <c r="A1397" i="1" s="1"/>
  <c r="C1397" i="1" l="1"/>
  <c r="B1397" i="1"/>
  <c r="D1397" i="1" s="1"/>
  <c r="E1397" i="1" s="1"/>
  <c r="A1398" i="1" s="1"/>
  <c r="C1398" i="1" s="1"/>
  <c r="B1398" i="1" l="1"/>
  <c r="D1398" i="1" s="1"/>
  <c r="E1398" i="1" s="1"/>
  <c r="A1399" i="1" s="1"/>
  <c r="C1399" i="1" s="1"/>
  <c r="B1399" i="1" l="1"/>
  <c r="D1399" i="1" s="1"/>
  <c r="E1399" i="1" s="1"/>
  <c r="A1400" i="1" s="1"/>
  <c r="C1400" i="1" s="1"/>
  <c r="B1400" i="1" l="1"/>
  <c r="D1400" i="1" s="1"/>
  <c r="E1400" i="1" s="1"/>
  <c r="A1401" i="1" s="1"/>
  <c r="B1401" i="1" s="1"/>
  <c r="C1401" i="1" l="1"/>
  <c r="D1401" i="1" s="1"/>
  <c r="E1401" i="1" s="1"/>
  <c r="A1402" i="1" s="1"/>
  <c r="C1402" i="1" l="1"/>
  <c r="B1402" i="1"/>
  <c r="D1402" i="1" s="1"/>
  <c r="E1402" i="1" s="1"/>
  <c r="A1403" i="1" s="1"/>
  <c r="B1403" i="1" s="1"/>
  <c r="C1403" i="1" l="1"/>
  <c r="D1403" i="1" s="1"/>
  <c r="E1403" i="1" s="1"/>
  <c r="A1404" i="1" s="1"/>
  <c r="B1404" i="1" l="1"/>
  <c r="C1404" i="1"/>
  <c r="D1404" i="1" l="1"/>
  <c r="E1404" i="1" s="1"/>
  <c r="A1405" i="1" s="1"/>
  <c r="B1405" i="1" l="1"/>
  <c r="D1405" i="1" s="1"/>
  <c r="E1405" i="1" s="1"/>
  <c r="A1406" i="1" s="1"/>
  <c r="C1405" i="1"/>
  <c r="B1406" i="1" l="1"/>
  <c r="D1406" i="1" s="1"/>
  <c r="E1406" i="1" s="1"/>
  <c r="A1407" i="1" s="1"/>
  <c r="C1406" i="1"/>
  <c r="B1407" i="1" l="1"/>
  <c r="D1407" i="1" s="1"/>
  <c r="E1407" i="1" s="1"/>
  <c r="A1408" i="1" s="1"/>
  <c r="C1407" i="1"/>
  <c r="B1408" i="1" l="1"/>
  <c r="D1408" i="1" s="1"/>
  <c r="E1408" i="1" s="1"/>
  <c r="A1409" i="1" s="1"/>
  <c r="C1408" i="1"/>
  <c r="B1409" i="1" l="1"/>
  <c r="D1409" i="1" s="1"/>
  <c r="E1409" i="1" s="1"/>
  <c r="A1410" i="1" s="1"/>
  <c r="C1409" i="1"/>
  <c r="C1410" i="1" l="1"/>
  <c r="B1410" i="1"/>
  <c r="D1410" i="1" s="1"/>
  <c r="E1410" i="1" s="1"/>
  <c r="A1411" i="1" s="1"/>
  <c r="C1411" i="1" l="1"/>
  <c r="B1411" i="1"/>
  <c r="D1411" i="1" s="1"/>
  <c r="E1411" i="1" s="1"/>
  <c r="A1412" i="1" s="1"/>
  <c r="C1412" i="1" l="1"/>
  <c r="B1412" i="1"/>
  <c r="D1412" i="1" s="1"/>
  <c r="E1412" i="1" s="1"/>
  <c r="A1413" i="1" s="1"/>
  <c r="C1413" i="1" l="1"/>
  <c r="B1413" i="1"/>
  <c r="D1413" i="1" s="1"/>
  <c r="E1413" i="1" s="1"/>
  <c r="A1414" i="1" s="1"/>
  <c r="C1414" i="1" l="1"/>
  <c r="B1414" i="1"/>
  <c r="D1414" i="1" s="1"/>
  <c r="E1414" i="1" s="1"/>
  <c r="A1415" i="1" s="1"/>
  <c r="C1415" i="1" l="1"/>
  <c r="B1415" i="1"/>
  <c r="D1415" i="1" s="1"/>
  <c r="E1415" i="1" s="1"/>
  <c r="A1416" i="1" s="1"/>
  <c r="B1416" i="1" l="1"/>
  <c r="C1416" i="1"/>
  <c r="D1416" i="1"/>
  <c r="E1416" i="1" s="1"/>
  <c r="A1417" i="1" s="1"/>
  <c r="B1417" i="1" s="1"/>
  <c r="C1417" i="1" l="1"/>
  <c r="D1417" i="1" s="1"/>
  <c r="E1417" i="1" s="1"/>
  <c r="A1418" i="1" s="1"/>
  <c r="B1418" i="1" l="1"/>
  <c r="C1418" i="1"/>
  <c r="D1418" i="1" l="1"/>
  <c r="E1418" i="1" s="1"/>
  <c r="A1419" i="1" s="1"/>
  <c r="C1419" i="1" l="1"/>
  <c r="B1419" i="1"/>
  <c r="D1419" i="1" s="1"/>
  <c r="E1419" i="1" s="1"/>
  <c r="A1420" i="1" s="1"/>
  <c r="B1420" i="1" l="1"/>
  <c r="D1420" i="1" s="1"/>
  <c r="E1420" i="1" s="1"/>
  <c r="A1421" i="1" s="1"/>
  <c r="C1420" i="1"/>
  <c r="C1421" i="1" l="1"/>
  <c r="B1421" i="1"/>
  <c r="D1421" i="1" s="1"/>
  <c r="E1421" i="1" s="1"/>
  <c r="A1422" i="1" s="1"/>
  <c r="C1422" i="1" l="1"/>
  <c r="B1422" i="1"/>
  <c r="D1422" i="1" s="1"/>
  <c r="E1422" i="1" s="1"/>
  <c r="A1423" i="1" s="1"/>
  <c r="B1423" i="1" l="1"/>
  <c r="D1423" i="1" s="1"/>
  <c r="E1423" i="1" s="1"/>
  <c r="A1424" i="1" s="1"/>
  <c r="C1423" i="1"/>
  <c r="C1424" i="1" l="1"/>
  <c r="B1424" i="1"/>
  <c r="D1424" i="1" s="1"/>
  <c r="E1424" i="1" s="1"/>
  <c r="A1425" i="1" s="1"/>
  <c r="B1425" i="1" l="1"/>
  <c r="D1425" i="1" s="1"/>
  <c r="E1425" i="1" s="1"/>
  <c r="A1426" i="1" s="1"/>
  <c r="C1425" i="1"/>
  <c r="B1426" i="1" l="1"/>
  <c r="D1426" i="1" s="1"/>
  <c r="E1426" i="1" s="1"/>
  <c r="A1427" i="1" s="1"/>
  <c r="C1426" i="1"/>
  <c r="C1427" i="1" l="1"/>
  <c r="B1427" i="1"/>
  <c r="D1427" i="1" s="1"/>
  <c r="E1427" i="1" s="1"/>
  <c r="A1428" i="1" s="1"/>
  <c r="C1428" i="1" l="1"/>
  <c r="B1428" i="1"/>
  <c r="D1428" i="1" s="1"/>
  <c r="E1428" i="1" s="1"/>
  <c r="A1429" i="1" s="1"/>
  <c r="C1429" i="1" l="1"/>
  <c r="B1429" i="1"/>
  <c r="D1429" i="1" s="1"/>
  <c r="E1429" i="1" s="1"/>
  <c r="A1430" i="1" s="1"/>
  <c r="B1430" i="1" l="1"/>
  <c r="D1430" i="1" s="1"/>
  <c r="E1430" i="1" s="1"/>
  <c r="A1431" i="1" s="1"/>
  <c r="C1430" i="1"/>
  <c r="B1431" i="1" l="1"/>
  <c r="D1431" i="1" s="1"/>
  <c r="E1431" i="1" s="1"/>
  <c r="A1432" i="1" s="1"/>
  <c r="C1431" i="1"/>
  <c r="C1432" i="1" l="1"/>
  <c r="B1432" i="1"/>
  <c r="D1432" i="1" s="1"/>
  <c r="E1432" i="1" s="1"/>
  <c r="A1433" i="1" s="1"/>
  <c r="B1433" i="1" l="1"/>
  <c r="D1433" i="1" s="1"/>
  <c r="E1433" i="1" s="1"/>
  <c r="A1434" i="1" s="1"/>
  <c r="B1434" i="1" s="1"/>
  <c r="C1433" i="1"/>
  <c r="C1434" i="1" l="1"/>
  <c r="D1434" i="1" s="1"/>
  <c r="E1434" i="1" s="1"/>
  <c r="A1435" i="1" s="1"/>
  <c r="B1435" i="1" l="1"/>
  <c r="D1435" i="1" s="1"/>
  <c r="E1435" i="1" s="1"/>
  <c r="A1436" i="1" s="1"/>
  <c r="C1435" i="1"/>
  <c r="B1436" i="1" l="1"/>
  <c r="C1436" i="1"/>
  <c r="D1436" i="1" l="1"/>
  <c r="E1436" i="1" s="1"/>
  <c r="A1437" i="1" s="1"/>
  <c r="C1437" i="1" l="1"/>
  <c r="B1437" i="1"/>
  <c r="D1437" i="1" s="1"/>
  <c r="E1437" i="1" s="1"/>
  <c r="A1438" i="1" s="1"/>
  <c r="C1438" i="1" l="1"/>
  <c r="B1438" i="1"/>
  <c r="D1438" i="1" s="1"/>
  <c r="E1438" i="1" s="1"/>
  <c r="A1439" i="1" s="1"/>
  <c r="B1439" i="1" l="1"/>
  <c r="D1439" i="1" s="1"/>
  <c r="E1439" i="1" s="1"/>
  <c r="A1440" i="1" s="1"/>
  <c r="C1439" i="1"/>
  <c r="B1440" i="1" l="1"/>
  <c r="D1440" i="1" s="1"/>
  <c r="E1440" i="1" s="1"/>
  <c r="A1441" i="1" s="1"/>
  <c r="C1440" i="1"/>
  <c r="C1441" i="1" l="1"/>
  <c r="B1441" i="1"/>
  <c r="D1441" i="1" s="1"/>
  <c r="E1441" i="1" s="1"/>
  <c r="A1442" i="1" s="1"/>
  <c r="C1442" i="1" l="1"/>
  <c r="B1442" i="1"/>
  <c r="D1442" i="1" s="1"/>
  <c r="E1442" i="1" s="1"/>
  <c r="A1443" i="1" s="1"/>
  <c r="C1443" i="1" l="1"/>
  <c r="B1443" i="1"/>
  <c r="D1443" i="1" s="1"/>
  <c r="E1443" i="1" s="1"/>
  <c r="A1444" i="1" s="1"/>
  <c r="C1444" i="1" l="1"/>
  <c r="B1444" i="1"/>
  <c r="D1444" i="1" s="1"/>
  <c r="E1444" i="1" s="1"/>
  <c r="A1445" i="1" s="1"/>
  <c r="B1445" i="1" l="1"/>
  <c r="D1445" i="1" s="1"/>
  <c r="E1445" i="1" s="1"/>
  <c r="A1446" i="1" s="1"/>
  <c r="C1445" i="1"/>
  <c r="B1446" i="1" l="1"/>
  <c r="D1446" i="1" s="1"/>
  <c r="E1446" i="1" s="1"/>
  <c r="A1447" i="1" s="1"/>
  <c r="C1446" i="1"/>
  <c r="B1447" i="1" l="1"/>
  <c r="D1447" i="1" s="1"/>
  <c r="E1447" i="1" s="1"/>
  <c r="A1448" i="1" s="1"/>
  <c r="C1447" i="1"/>
  <c r="B1448" i="1" l="1"/>
  <c r="D1448" i="1" s="1"/>
  <c r="E1448" i="1" s="1"/>
  <c r="A1449" i="1" s="1"/>
  <c r="C1448" i="1"/>
  <c r="B1449" i="1" l="1"/>
  <c r="D1449" i="1" s="1"/>
  <c r="E1449" i="1" s="1"/>
  <c r="A1450" i="1" s="1"/>
  <c r="C1449" i="1"/>
  <c r="C1450" i="1" l="1"/>
  <c r="B1450" i="1"/>
  <c r="D1450" i="1" s="1"/>
  <c r="E1450" i="1" s="1"/>
  <c r="A1451" i="1" s="1"/>
  <c r="B1451" i="1" l="1"/>
  <c r="D1451" i="1" s="1"/>
  <c r="E1451" i="1" s="1"/>
  <c r="A1452" i="1" s="1"/>
  <c r="C1451" i="1"/>
  <c r="B1452" i="1" l="1"/>
  <c r="D1452" i="1" s="1"/>
  <c r="E1452" i="1" s="1"/>
  <c r="A1453" i="1" s="1"/>
  <c r="C1452" i="1"/>
  <c r="C1453" i="1" l="1"/>
  <c r="B1453" i="1"/>
  <c r="D1453" i="1" s="1"/>
  <c r="E1453" i="1" s="1"/>
  <c r="A1454" i="1" s="1"/>
  <c r="C1454" i="1" l="1"/>
  <c r="B1454" i="1"/>
  <c r="D1454" i="1" l="1"/>
  <c r="E1454" i="1" s="1"/>
  <c r="A1455" i="1" s="1"/>
  <c r="B1455" i="1" l="1"/>
  <c r="C1455" i="1"/>
  <c r="D1455" i="1" s="1"/>
  <c r="E1455" i="1" s="1"/>
  <c r="A1456" i="1" s="1"/>
  <c r="B1456" i="1" l="1"/>
  <c r="D1456" i="1" s="1"/>
  <c r="E1456" i="1" s="1"/>
  <c r="A1457" i="1" s="1"/>
  <c r="C1456" i="1"/>
  <c r="B1457" i="1" l="1"/>
  <c r="C1457" i="1"/>
  <c r="D1457" i="1"/>
  <c r="E1457" i="1" s="1"/>
  <c r="A1458" i="1" s="1"/>
  <c r="B1458" i="1" l="1"/>
  <c r="D1458" i="1" s="1"/>
  <c r="E1458" i="1" s="1"/>
  <c r="A1459" i="1" s="1"/>
  <c r="C1458" i="1"/>
  <c r="B1459" i="1" l="1"/>
  <c r="D1459" i="1" s="1"/>
  <c r="E1459" i="1" s="1"/>
  <c r="A1460" i="1" s="1"/>
  <c r="C1459" i="1"/>
  <c r="C1460" i="1" l="1"/>
  <c r="B1460" i="1"/>
  <c r="D1460" i="1" s="1"/>
  <c r="E1460" i="1" s="1"/>
  <c r="A1461" i="1" s="1"/>
  <c r="B1461" i="1" l="1"/>
  <c r="D1461" i="1" s="1"/>
  <c r="E1461" i="1" s="1"/>
  <c r="A1462" i="1" s="1"/>
  <c r="C1461" i="1"/>
  <c r="B1462" i="1" l="1"/>
  <c r="D1462" i="1" s="1"/>
  <c r="E1462" i="1" s="1"/>
  <c r="A1463" i="1" s="1"/>
  <c r="C1462" i="1"/>
  <c r="B1463" i="1" l="1"/>
  <c r="D1463" i="1" s="1"/>
  <c r="E1463" i="1" s="1"/>
  <c r="A1464" i="1" s="1"/>
  <c r="C1463" i="1"/>
  <c r="C1464" i="1" l="1"/>
  <c r="B1464" i="1"/>
  <c r="D1464" i="1" s="1"/>
  <c r="E1464" i="1" s="1"/>
  <c r="A1465" i="1" s="1"/>
  <c r="C1465" i="1" l="1"/>
  <c r="B1465" i="1"/>
  <c r="D1465" i="1" s="1"/>
  <c r="E1465" i="1" s="1"/>
  <c r="A1466" i="1" s="1"/>
  <c r="B1466" i="1" s="1"/>
  <c r="C1466" i="1" l="1"/>
  <c r="D1466" i="1"/>
  <c r="E1466" i="1" s="1"/>
  <c r="A1467" i="1" s="1"/>
  <c r="C1467" i="1" l="1"/>
  <c r="B1467" i="1"/>
  <c r="D1467" i="1" s="1"/>
  <c r="E1467" i="1" s="1"/>
  <c r="A1468" i="1" s="1"/>
  <c r="C1468" i="1" l="1"/>
  <c r="B1468" i="1"/>
  <c r="D1468" i="1" s="1"/>
  <c r="E1468" i="1" s="1"/>
  <c r="A1469" i="1" s="1"/>
  <c r="B1469" i="1" l="1"/>
  <c r="D1469" i="1" s="1"/>
  <c r="E1469" i="1" s="1"/>
  <c r="A1470" i="1" s="1"/>
  <c r="C1469" i="1"/>
  <c r="B1470" i="1" l="1"/>
  <c r="D1470" i="1" s="1"/>
  <c r="E1470" i="1" s="1"/>
  <c r="A1471" i="1" s="1"/>
  <c r="C1470" i="1"/>
  <c r="C1471" i="1" l="1"/>
  <c r="B1471" i="1"/>
  <c r="D1471" i="1" s="1"/>
  <c r="E1471" i="1" s="1"/>
  <c r="A1472" i="1" s="1"/>
  <c r="C1472" i="1" l="1"/>
  <c r="B1472" i="1"/>
  <c r="D1472" i="1" s="1"/>
  <c r="E1472" i="1" s="1"/>
  <c r="A1473" i="1" s="1"/>
  <c r="C1473" i="1" l="1"/>
  <c r="B1473" i="1"/>
  <c r="D1473" i="1" s="1"/>
  <c r="E1473" i="1" s="1"/>
  <c r="A1474" i="1" s="1"/>
  <c r="B1474" i="1" l="1"/>
  <c r="D1474" i="1" s="1"/>
  <c r="E1474" i="1" s="1"/>
  <c r="A1475" i="1" s="1"/>
  <c r="C1474" i="1"/>
  <c r="C1475" i="1" l="1"/>
  <c r="B1475" i="1"/>
  <c r="D1475" i="1" s="1"/>
  <c r="E1475" i="1" s="1"/>
  <c r="A1476" i="1" s="1"/>
  <c r="C1476" i="1" l="1"/>
  <c r="B1476" i="1"/>
  <c r="D1476" i="1" s="1"/>
  <c r="E1476" i="1" s="1"/>
  <c r="A1477" i="1" s="1"/>
  <c r="B1477" i="1" l="1"/>
  <c r="D1477" i="1" s="1"/>
  <c r="E1477" i="1" s="1"/>
  <c r="A1478" i="1" s="1"/>
  <c r="C1477" i="1"/>
  <c r="C1478" i="1" l="1"/>
  <c r="B1478" i="1"/>
  <c r="D1478" i="1" s="1"/>
  <c r="E1478" i="1" s="1"/>
  <c r="A1479" i="1" s="1"/>
  <c r="C1479" i="1" l="1"/>
  <c r="B1479" i="1"/>
  <c r="D1479" i="1" s="1"/>
  <c r="E1479" i="1" s="1"/>
  <c r="A1480" i="1" s="1"/>
  <c r="C1480" i="1" l="1"/>
  <c r="B1480" i="1"/>
  <c r="D1480" i="1" s="1"/>
  <c r="E1480" i="1" s="1"/>
  <c r="A1481" i="1" s="1"/>
  <c r="B1481" i="1" l="1"/>
  <c r="D1481" i="1" s="1"/>
  <c r="E1481" i="1" s="1"/>
  <c r="A1482" i="1" s="1"/>
  <c r="C1481" i="1"/>
  <c r="C1482" i="1" l="1"/>
  <c r="B1482" i="1"/>
  <c r="D1482" i="1" s="1"/>
  <c r="E1482" i="1" s="1"/>
  <c r="A1483" i="1" s="1"/>
  <c r="C1483" i="1" l="1"/>
  <c r="B1483" i="1"/>
  <c r="D1483" i="1" s="1"/>
  <c r="E1483" i="1" s="1"/>
  <c r="A1484" i="1" s="1"/>
  <c r="C1484" i="1" l="1"/>
  <c r="B1484" i="1"/>
  <c r="D1484" i="1" s="1"/>
  <c r="E1484" i="1" s="1"/>
  <c r="A1485" i="1" s="1"/>
  <c r="B1485" i="1" l="1"/>
  <c r="D1485" i="1" s="1"/>
  <c r="E1485" i="1" s="1"/>
  <c r="A1486" i="1" s="1"/>
  <c r="C1485" i="1"/>
  <c r="C1486" i="1" l="1"/>
  <c r="B1486" i="1"/>
  <c r="D1486" i="1" s="1"/>
  <c r="E1486" i="1" s="1"/>
  <c r="A1487" i="1" s="1"/>
  <c r="C1487" i="1" l="1"/>
  <c r="B1487" i="1"/>
  <c r="D1487" i="1" s="1"/>
  <c r="E1487" i="1" s="1"/>
  <c r="A1488" i="1" s="1"/>
  <c r="B1488" i="1" l="1"/>
  <c r="D1488" i="1" s="1"/>
  <c r="E1488" i="1" s="1"/>
  <c r="A1489" i="1" s="1"/>
  <c r="C1488" i="1"/>
  <c r="C1489" i="1" l="1"/>
  <c r="B1489" i="1"/>
  <c r="D1489" i="1" s="1"/>
  <c r="E1489" i="1" s="1"/>
  <c r="A1490" i="1" s="1"/>
  <c r="C1490" i="1" l="1"/>
  <c r="B1490" i="1"/>
  <c r="D1490" i="1" s="1"/>
  <c r="E1490" i="1" s="1"/>
  <c r="A1491" i="1" s="1"/>
  <c r="B1491" i="1" l="1"/>
  <c r="D1491" i="1" s="1"/>
  <c r="E1491" i="1" s="1"/>
  <c r="A1492" i="1" s="1"/>
  <c r="C1491" i="1"/>
  <c r="B1492" i="1" l="1"/>
  <c r="C1492" i="1"/>
  <c r="D1492" i="1" l="1"/>
  <c r="E1492" i="1" s="1"/>
  <c r="A1493" i="1" s="1"/>
  <c r="B1493" i="1" s="1"/>
  <c r="C1493" i="1" l="1"/>
  <c r="D1493" i="1" s="1"/>
  <c r="E1493" i="1" s="1"/>
  <c r="A1494" i="1" s="1"/>
  <c r="B1494" i="1" l="1"/>
  <c r="C1494" i="1"/>
  <c r="D1494" i="1" l="1"/>
  <c r="E1494" i="1" s="1"/>
  <c r="A1495" i="1" s="1"/>
  <c r="C1495" i="1" l="1"/>
  <c r="B1495" i="1"/>
  <c r="D1495" i="1" s="1"/>
  <c r="E1495" i="1" s="1"/>
  <c r="A1496" i="1" s="1"/>
  <c r="B1496" i="1" l="1"/>
  <c r="C1496" i="1"/>
  <c r="D1496" i="1"/>
  <c r="E1496" i="1" s="1"/>
  <c r="A1497" i="1" s="1"/>
  <c r="C1497" i="1" s="1"/>
  <c r="B1497" i="1" l="1"/>
  <c r="D1497" i="1" s="1"/>
  <c r="E1497" i="1" s="1"/>
  <c r="A1498" i="1" s="1"/>
  <c r="C1498" i="1" s="1"/>
  <c r="B1498" i="1" l="1"/>
  <c r="D1498" i="1" s="1"/>
  <c r="E1498" i="1" s="1"/>
  <c r="A1499" i="1" s="1"/>
  <c r="C1499" i="1" s="1"/>
  <c r="B1499" i="1" l="1"/>
  <c r="D1499" i="1" s="1"/>
  <c r="E1499" i="1" s="1"/>
  <c r="A1500" i="1" s="1"/>
  <c r="C1500" i="1" s="1"/>
  <c r="B1500" i="1" l="1"/>
  <c r="D1500" i="1" s="1"/>
  <c r="E1500" i="1" s="1"/>
  <c r="A1501" i="1" s="1"/>
  <c r="B1501" i="1" s="1"/>
  <c r="C1501" i="1" l="1"/>
  <c r="D1501" i="1"/>
  <c r="E1501" i="1" s="1"/>
  <c r="A1502" i="1" s="1"/>
  <c r="C1502" i="1" s="1"/>
  <c r="B1502" i="1" l="1"/>
  <c r="D1502" i="1" s="1"/>
  <c r="E1502" i="1" s="1"/>
  <c r="A1503" i="1" s="1"/>
  <c r="B1503" i="1" s="1"/>
  <c r="C1503" i="1" l="1"/>
  <c r="D1503" i="1"/>
  <c r="E1503" i="1" s="1"/>
  <c r="A1504" i="1" s="1"/>
  <c r="B1504" i="1" l="1"/>
  <c r="D1504" i="1" s="1"/>
  <c r="E1504" i="1" s="1"/>
  <c r="A1505" i="1" s="1"/>
  <c r="C1504" i="1"/>
  <c r="C1505" i="1" l="1"/>
  <c r="B1505" i="1"/>
  <c r="D1505" i="1"/>
  <c r="E1505" i="1" s="1"/>
  <c r="A1506" i="1" s="1"/>
  <c r="C1506" i="1" l="1"/>
  <c r="B1506" i="1"/>
  <c r="D1506" i="1" s="1"/>
  <c r="E1506" i="1" s="1"/>
  <c r="A1507" i="1" s="1"/>
  <c r="C1507" i="1" l="1"/>
  <c r="B1507" i="1"/>
  <c r="D1507" i="1" s="1"/>
  <c r="E1507" i="1" s="1"/>
  <c r="A1508" i="1" s="1"/>
  <c r="C1508" i="1" l="1"/>
  <c r="B1508" i="1"/>
  <c r="D1508" i="1" s="1"/>
  <c r="E1508" i="1" s="1"/>
  <c r="A1509" i="1" s="1"/>
  <c r="C1509" i="1" l="1"/>
  <c r="B1509" i="1"/>
  <c r="D1509" i="1"/>
  <c r="E1509" i="1" s="1"/>
  <c r="A1510" i="1" s="1"/>
  <c r="B1510" i="1" l="1"/>
  <c r="D1510" i="1" s="1"/>
  <c r="E1510" i="1" s="1"/>
  <c r="A1511" i="1" s="1"/>
  <c r="C1510" i="1"/>
  <c r="C1511" i="1" l="1"/>
  <c r="B1511" i="1"/>
  <c r="D1511" i="1"/>
  <c r="E1511" i="1" s="1"/>
  <c r="A1512" i="1" s="1"/>
  <c r="B1512" i="1" l="1"/>
  <c r="C1512" i="1"/>
  <c r="D1512" i="1"/>
  <c r="E1512" i="1" s="1"/>
  <c r="A1513" i="1" s="1"/>
  <c r="C1513" i="1" l="1"/>
  <c r="B1513" i="1"/>
  <c r="D1513" i="1" s="1"/>
  <c r="E1513" i="1" s="1"/>
  <c r="A1514" i="1" s="1"/>
  <c r="B1514" i="1" l="1"/>
  <c r="D1514" i="1" s="1"/>
  <c r="E1514" i="1" s="1"/>
  <c r="A1515" i="1" s="1"/>
  <c r="C1514" i="1"/>
  <c r="B1515" i="1" l="1"/>
  <c r="D1515" i="1" s="1"/>
  <c r="E1515" i="1" s="1"/>
  <c r="A1516" i="1" s="1"/>
  <c r="C1515" i="1"/>
  <c r="C1516" i="1" l="1"/>
  <c r="B1516" i="1"/>
  <c r="D1516" i="1" s="1"/>
  <c r="E1516" i="1" s="1"/>
  <c r="A1517" i="1" s="1"/>
  <c r="B1517" i="1" l="1"/>
  <c r="D1517" i="1" s="1"/>
  <c r="E1517" i="1" s="1"/>
  <c r="A1518" i="1" s="1"/>
  <c r="C1517" i="1"/>
  <c r="B1518" i="1" l="1"/>
  <c r="D1518" i="1" s="1"/>
  <c r="E1518" i="1" s="1"/>
  <c r="A1519" i="1" s="1"/>
  <c r="C1518" i="1"/>
  <c r="C1519" i="1" l="1"/>
  <c r="B1519" i="1"/>
  <c r="D1519" i="1" s="1"/>
  <c r="E1519" i="1" s="1"/>
  <c r="A1520" i="1" s="1"/>
  <c r="B1520" i="1" l="1"/>
  <c r="C1520" i="1"/>
  <c r="D1520" i="1"/>
  <c r="E1520" i="1" s="1"/>
  <c r="A1521" i="1" s="1"/>
  <c r="C1521" i="1" l="1"/>
  <c r="B1521" i="1"/>
  <c r="D1521" i="1" s="1"/>
  <c r="E1521" i="1" s="1"/>
  <c r="A1522" i="1" s="1"/>
  <c r="B1522" i="1" l="1"/>
  <c r="D1522" i="1" s="1"/>
  <c r="E1522" i="1" s="1"/>
  <c r="A1523" i="1" s="1"/>
  <c r="C1522" i="1"/>
  <c r="B1523" i="1" l="1"/>
  <c r="D1523" i="1" s="1"/>
  <c r="E1523" i="1" s="1"/>
  <c r="A1524" i="1" s="1"/>
  <c r="C1523" i="1"/>
  <c r="C1524" i="1" l="1"/>
  <c r="B1524" i="1"/>
  <c r="D1524" i="1" s="1"/>
  <c r="E1524" i="1" s="1"/>
  <c r="A1525" i="1" s="1"/>
  <c r="C1525" i="1" l="1"/>
  <c r="B1525" i="1"/>
  <c r="D1525" i="1" s="1"/>
  <c r="E1525" i="1" s="1"/>
  <c r="A1526" i="1" s="1"/>
  <c r="B1526" i="1" l="1"/>
  <c r="D1526" i="1" s="1"/>
  <c r="E1526" i="1" s="1"/>
  <c r="A1527" i="1" s="1"/>
  <c r="C1526" i="1"/>
  <c r="B1527" i="1" l="1"/>
  <c r="D1527" i="1" s="1"/>
  <c r="E1527" i="1" s="1"/>
  <c r="A1528" i="1" s="1"/>
  <c r="C1527" i="1"/>
  <c r="C1528" i="1" l="1"/>
  <c r="B1528" i="1"/>
  <c r="D1528" i="1"/>
  <c r="E1528" i="1" s="1"/>
  <c r="A1529" i="1" s="1"/>
  <c r="C1529" i="1" l="1"/>
  <c r="B1529" i="1"/>
  <c r="D1529" i="1" s="1"/>
  <c r="E1529" i="1" s="1"/>
  <c r="A1530" i="1" s="1"/>
  <c r="C1530" i="1" l="1"/>
  <c r="B1530" i="1"/>
  <c r="D1530" i="1" s="1"/>
  <c r="E1530" i="1" s="1"/>
  <c r="A1531" i="1" s="1"/>
  <c r="C1531" i="1" l="1"/>
  <c r="B1531" i="1"/>
  <c r="D1531" i="1" s="1"/>
  <c r="E1531" i="1" s="1"/>
  <c r="A1532" i="1" s="1"/>
  <c r="C1532" i="1" l="1"/>
  <c r="B1532" i="1"/>
  <c r="D1532" i="1" s="1"/>
  <c r="E1532" i="1" s="1"/>
  <c r="A1533" i="1" s="1"/>
  <c r="C1533" i="1" l="1"/>
  <c r="B1533" i="1"/>
  <c r="D1533" i="1" s="1"/>
  <c r="E1533" i="1" s="1"/>
  <c r="A1534" i="1" s="1"/>
  <c r="C1534" i="1" l="1"/>
  <c r="B1534" i="1"/>
  <c r="D1534" i="1"/>
  <c r="E1534" i="1" s="1"/>
  <c r="A1535" i="1" s="1"/>
  <c r="B1535" i="1" l="1"/>
  <c r="C1535" i="1"/>
  <c r="D1535" i="1"/>
  <c r="E1535" i="1" s="1"/>
  <c r="A1536" i="1" s="1"/>
  <c r="B1536" i="1" l="1"/>
  <c r="D1536" i="1" s="1"/>
  <c r="E1536" i="1" s="1"/>
  <c r="A1537" i="1" s="1"/>
  <c r="C1536" i="1"/>
  <c r="C1537" i="1" l="1"/>
  <c r="B1537" i="1"/>
  <c r="D1537" i="1" s="1"/>
  <c r="E1537" i="1" s="1"/>
  <c r="A1538" i="1" s="1"/>
  <c r="B1538" i="1" l="1"/>
  <c r="D1538" i="1" s="1"/>
  <c r="E1538" i="1" s="1"/>
  <c r="A1539" i="1" s="1"/>
  <c r="C1538" i="1"/>
  <c r="B1539" i="1" l="1"/>
  <c r="D1539" i="1" s="1"/>
  <c r="E1539" i="1" s="1"/>
  <c r="A1540" i="1" s="1"/>
  <c r="C1539" i="1"/>
  <c r="C1540" i="1" l="1"/>
  <c r="B1540" i="1"/>
  <c r="D1540" i="1" s="1"/>
  <c r="E1540" i="1" s="1"/>
  <c r="A1541" i="1" s="1"/>
  <c r="C1541" i="1" l="1"/>
  <c r="B1541" i="1"/>
  <c r="D1541" i="1" s="1"/>
  <c r="E1541" i="1" s="1"/>
  <c r="A1542" i="1" s="1"/>
  <c r="C1542" i="1" l="1"/>
  <c r="B1542" i="1"/>
  <c r="D1542" i="1" s="1"/>
  <c r="E1542" i="1" s="1"/>
  <c r="A1543" i="1" s="1"/>
  <c r="C1543" i="1" l="1"/>
  <c r="B1543" i="1"/>
  <c r="D1543" i="1"/>
  <c r="E1543" i="1" s="1"/>
  <c r="A1544" i="1" s="1"/>
  <c r="B1544" i="1" l="1"/>
  <c r="D1544" i="1" s="1"/>
  <c r="E1544" i="1" s="1"/>
  <c r="A1545" i="1" s="1"/>
  <c r="C1544" i="1"/>
  <c r="C1545" i="1" l="1"/>
  <c r="B1545" i="1"/>
  <c r="D1545" i="1"/>
  <c r="E1545" i="1" s="1"/>
  <c r="A1546" i="1" s="1"/>
  <c r="B1546" i="1" l="1"/>
  <c r="D1546" i="1" s="1"/>
  <c r="E1546" i="1" s="1"/>
  <c r="A1547" i="1" s="1"/>
  <c r="C1546" i="1"/>
  <c r="B1547" i="1" l="1"/>
  <c r="D1547" i="1" s="1"/>
  <c r="E1547" i="1" s="1"/>
  <c r="A1548" i="1" s="1"/>
  <c r="C1547" i="1"/>
  <c r="C1548" i="1" l="1"/>
  <c r="B1548" i="1"/>
  <c r="D1548" i="1" s="1"/>
  <c r="E1548" i="1" s="1"/>
  <c r="A1549" i="1" s="1"/>
  <c r="B1549" i="1" l="1"/>
  <c r="D1549" i="1" s="1"/>
  <c r="E1549" i="1" s="1"/>
  <c r="A1550" i="1" s="1"/>
  <c r="C1549" i="1"/>
  <c r="C1550" i="1" l="1"/>
  <c r="B1550" i="1"/>
  <c r="D1550" i="1" s="1"/>
  <c r="E1550" i="1" s="1"/>
  <c r="A1551" i="1" s="1"/>
  <c r="B1551" i="1" l="1"/>
  <c r="C1551" i="1"/>
  <c r="D1551" i="1"/>
  <c r="E1551" i="1" s="1"/>
  <c r="A1552" i="1" s="1"/>
  <c r="C1552" i="1" l="1"/>
  <c r="B1552" i="1"/>
  <c r="D1552" i="1" s="1"/>
  <c r="E1552" i="1" s="1"/>
  <c r="A1553" i="1" s="1"/>
  <c r="C1553" i="1" l="1"/>
  <c r="B1553" i="1"/>
  <c r="D1553" i="1"/>
  <c r="E1553" i="1" s="1"/>
  <c r="A1554" i="1" s="1"/>
  <c r="C1554" i="1" l="1"/>
  <c r="B1554" i="1"/>
  <c r="D1554" i="1"/>
  <c r="E1554" i="1" s="1"/>
  <c r="A1555" i="1" s="1"/>
  <c r="B1555" i="1" l="1"/>
  <c r="C1555" i="1"/>
  <c r="D1555" i="1"/>
  <c r="E1555" i="1" s="1"/>
  <c r="A1556" i="1" s="1"/>
  <c r="C1556" i="1" l="1"/>
  <c r="B1556" i="1"/>
  <c r="D1556" i="1"/>
  <c r="E1556" i="1" s="1"/>
  <c r="A1557" i="1" s="1"/>
  <c r="C1557" i="1" l="1"/>
  <c r="B1557" i="1"/>
  <c r="D1557" i="1"/>
  <c r="E1557" i="1" s="1"/>
  <c r="A1558" i="1" s="1"/>
  <c r="B1558" i="1" l="1"/>
  <c r="D1558" i="1" s="1"/>
  <c r="E1558" i="1" s="1"/>
  <c r="A1559" i="1" s="1"/>
  <c r="C1558" i="1"/>
  <c r="B1559" i="1" l="1"/>
  <c r="D1559" i="1" s="1"/>
  <c r="E1559" i="1" s="1"/>
  <c r="A1560" i="1" s="1"/>
  <c r="C1559" i="1"/>
  <c r="C1560" i="1" l="1"/>
  <c r="B1560" i="1"/>
  <c r="D1560" i="1" s="1"/>
  <c r="E1560" i="1" s="1"/>
  <c r="A1561" i="1" s="1"/>
  <c r="B1561" i="1" l="1"/>
  <c r="D1561" i="1" s="1"/>
  <c r="E1561" i="1" s="1"/>
  <c r="A1562" i="1" s="1"/>
  <c r="C1561" i="1"/>
  <c r="C1562" i="1" l="1"/>
  <c r="D1562" i="1"/>
  <c r="E1562" i="1" s="1"/>
  <c r="A1563" i="1" s="1"/>
  <c r="B1562" i="1"/>
  <c r="B1563" i="1" l="1"/>
  <c r="D1563" i="1" s="1"/>
  <c r="E1563" i="1" s="1"/>
  <c r="A1564" i="1" s="1"/>
  <c r="C1563" i="1"/>
  <c r="C1564" i="1" l="1"/>
  <c r="B1564" i="1"/>
  <c r="D1564" i="1"/>
  <c r="E1564" i="1" s="1"/>
  <c r="A1565" i="1" s="1"/>
  <c r="C1565" i="1" l="1"/>
  <c r="B1565" i="1"/>
  <c r="D1565" i="1" s="1"/>
  <c r="E1565" i="1" s="1"/>
  <c r="A1566" i="1" s="1"/>
  <c r="C1566" i="1" l="1"/>
  <c r="B1566" i="1"/>
  <c r="D1566" i="1"/>
  <c r="E1566" i="1" s="1"/>
  <c r="A1567" i="1" s="1"/>
  <c r="C1567" i="1" l="1"/>
  <c r="B1567" i="1"/>
  <c r="D1567" i="1"/>
  <c r="E1567" i="1" s="1"/>
  <c r="A1568" i="1" s="1"/>
  <c r="B1568" i="1" l="1"/>
  <c r="D1568" i="1" s="1"/>
  <c r="E1568" i="1" s="1"/>
  <c r="A1569" i="1" s="1"/>
  <c r="C1568" i="1"/>
  <c r="C1569" i="1" l="1"/>
  <c r="B1569" i="1"/>
  <c r="D1569" i="1"/>
  <c r="E1569" i="1" s="1"/>
  <c r="A1570" i="1" s="1"/>
  <c r="C1570" i="1" l="1"/>
  <c r="D1570" i="1"/>
  <c r="E1570" i="1" s="1"/>
  <c r="A1571" i="1" s="1"/>
  <c r="B1570" i="1"/>
  <c r="B1571" i="1" l="1"/>
  <c r="D1571" i="1" s="1"/>
  <c r="E1571" i="1" s="1"/>
  <c r="A1572" i="1" s="1"/>
  <c r="C1571" i="1"/>
  <c r="B1572" i="1" l="1"/>
  <c r="D1572" i="1" s="1"/>
  <c r="E1572" i="1" s="1"/>
  <c r="A1573" i="1" s="1"/>
  <c r="C1572" i="1"/>
  <c r="B1573" i="1" l="1"/>
  <c r="C1573" i="1"/>
  <c r="D1573" i="1"/>
  <c r="E1573" i="1" s="1"/>
  <c r="A1574" i="1" s="1"/>
  <c r="C1574" i="1" l="1"/>
  <c r="B1574" i="1"/>
  <c r="D1574" i="1"/>
  <c r="E1574" i="1" s="1"/>
  <c r="A1575" i="1" s="1"/>
  <c r="B1575" i="1" l="1"/>
  <c r="C1575" i="1"/>
  <c r="D1575" i="1"/>
  <c r="E1575" i="1" s="1"/>
  <c r="A1576" i="1" s="1"/>
  <c r="B1576" i="1" l="1"/>
  <c r="D1576" i="1" s="1"/>
  <c r="E1576" i="1" s="1"/>
  <c r="A1577" i="1" s="1"/>
  <c r="C1576" i="1"/>
  <c r="C1577" i="1" l="1"/>
  <c r="B1577" i="1"/>
  <c r="D1577" i="1" s="1"/>
  <c r="E1577" i="1" s="1"/>
  <c r="A1578" i="1" s="1"/>
  <c r="C1578" i="1" l="1"/>
  <c r="B1578" i="1"/>
  <c r="D1578" i="1" s="1"/>
  <c r="E1578" i="1" s="1"/>
  <c r="A1579" i="1" s="1"/>
  <c r="C1579" i="1" l="1"/>
  <c r="B1579" i="1"/>
  <c r="D1579" i="1" s="1"/>
  <c r="E1579" i="1" s="1"/>
  <c r="A1580" i="1" s="1"/>
  <c r="C1580" i="1" l="1"/>
  <c r="B1580" i="1"/>
  <c r="D1580" i="1" s="1"/>
  <c r="E1580" i="1" s="1"/>
  <c r="A1581" i="1" s="1"/>
  <c r="B1581" i="1" l="1"/>
  <c r="C1581" i="1"/>
  <c r="D1581" i="1"/>
  <c r="E1581" i="1" s="1"/>
  <c r="A1582" i="1" s="1"/>
  <c r="C1582" i="1" l="1"/>
  <c r="B1582" i="1"/>
  <c r="D1582" i="1" s="1"/>
  <c r="E1582" i="1" s="1"/>
  <c r="A1583" i="1" s="1"/>
  <c r="B1583" i="1" l="1"/>
  <c r="C1583" i="1"/>
  <c r="D1583" i="1"/>
  <c r="E1583" i="1" s="1"/>
  <c r="A1584" i="1" s="1"/>
  <c r="C1584" i="1" l="1"/>
  <c r="B1584" i="1"/>
  <c r="D1584" i="1"/>
  <c r="E1584" i="1" s="1"/>
  <c r="A1585" i="1" s="1"/>
  <c r="B1585" i="1" l="1"/>
  <c r="C1585" i="1"/>
  <c r="D1585" i="1"/>
  <c r="E1585" i="1" s="1"/>
  <c r="A1586" i="1" s="1"/>
  <c r="C1586" i="1" l="1"/>
  <c r="B1586" i="1"/>
  <c r="D1586" i="1"/>
  <c r="E1586" i="1" s="1"/>
  <c r="A1587" i="1" s="1"/>
  <c r="B1587" i="1" l="1"/>
  <c r="C1587" i="1"/>
  <c r="D1587" i="1"/>
  <c r="E1587" i="1" s="1"/>
  <c r="A1588" i="1" s="1"/>
  <c r="B1588" i="1" l="1"/>
  <c r="C1588" i="1"/>
  <c r="D1588" i="1" s="1"/>
  <c r="E1588" i="1" s="1"/>
  <c r="A1589" i="1" s="1"/>
  <c r="C1589" i="1" l="1"/>
  <c r="B1589" i="1"/>
  <c r="D1589" i="1" s="1"/>
  <c r="E1589" i="1" s="1"/>
  <c r="A1590" i="1" s="1"/>
  <c r="C1590" i="1" l="1"/>
  <c r="B1590" i="1"/>
  <c r="D1590" i="1" s="1"/>
  <c r="E1590" i="1" s="1"/>
  <c r="A1591" i="1" s="1"/>
  <c r="B1591" i="1" l="1"/>
  <c r="C1591" i="1"/>
  <c r="D1591" i="1" s="1"/>
  <c r="E1591" i="1" s="1"/>
  <c r="A1592" i="1" s="1"/>
  <c r="C1592" i="1" l="1"/>
  <c r="B1592" i="1"/>
  <c r="D1592" i="1" s="1"/>
  <c r="E1592" i="1" s="1"/>
  <c r="A1593" i="1" s="1"/>
  <c r="C1593" i="1" l="1"/>
  <c r="B1593" i="1"/>
  <c r="D1593" i="1" s="1"/>
  <c r="E1593" i="1" s="1"/>
  <c r="A1594" i="1" s="1"/>
  <c r="C1594" i="1" l="1"/>
  <c r="B1594" i="1"/>
  <c r="D1594" i="1" s="1"/>
  <c r="E1594" i="1" s="1"/>
  <c r="A1595" i="1" s="1"/>
  <c r="C1595" i="1" l="1"/>
  <c r="B1595" i="1"/>
  <c r="D1595" i="1" s="1"/>
  <c r="E1595" i="1" s="1"/>
  <c r="A1596" i="1" s="1"/>
  <c r="B1596" i="1" l="1"/>
  <c r="C1596" i="1"/>
  <c r="D1596" i="1"/>
  <c r="E1596" i="1" s="1"/>
  <c r="A1597" i="1" s="1"/>
  <c r="C1597" i="1" l="1"/>
  <c r="B1597" i="1"/>
  <c r="D1597" i="1" s="1"/>
  <c r="E1597" i="1" s="1"/>
  <c r="A1598" i="1" s="1"/>
  <c r="C1598" i="1" l="1"/>
  <c r="B1598" i="1"/>
  <c r="D1598" i="1" s="1"/>
  <c r="E1598" i="1" s="1"/>
  <c r="A1599" i="1" s="1"/>
  <c r="B1599" i="1" l="1"/>
  <c r="C1599" i="1"/>
  <c r="D1599" i="1"/>
  <c r="E1599" i="1" s="1"/>
  <c r="A1600" i="1" s="1"/>
  <c r="B1600" i="1" l="1"/>
  <c r="C1600" i="1"/>
  <c r="D1600" i="1"/>
  <c r="E1600" i="1" s="1"/>
  <c r="A1601" i="1" s="1"/>
  <c r="C1601" i="1" l="1"/>
  <c r="B1601" i="1"/>
  <c r="D1601" i="1" s="1"/>
  <c r="E1601" i="1" s="1"/>
  <c r="A1602" i="1" s="1"/>
  <c r="B1602" i="1" l="1"/>
  <c r="C1602" i="1"/>
  <c r="D1602" i="1"/>
  <c r="E1602" i="1" s="1"/>
  <c r="A1603" i="1" s="1"/>
  <c r="C1603" i="1" l="1"/>
  <c r="B1603" i="1"/>
  <c r="D1603" i="1" s="1"/>
  <c r="E1603" i="1" s="1"/>
  <c r="A1604" i="1" s="1"/>
  <c r="C1604" i="1" l="1"/>
  <c r="B1604" i="1"/>
  <c r="D1604" i="1"/>
  <c r="E1604" i="1" s="1"/>
  <c r="A1605" i="1" s="1"/>
  <c r="C1605" i="1" s="1"/>
  <c r="B1605" i="1" l="1"/>
  <c r="D1605" i="1" s="1"/>
  <c r="E1605" i="1" s="1"/>
  <c r="A1606" i="1" s="1"/>
  <c r="C1606" i="1" s="1"/>
  <c r="B1606" i="1" l="1"/>
  <c r="D1606" i="1" s="1"/>
  <c r="E1606" i="1" s="1"/>
  <c r="A1607" i="1" s="1"/>
  <c r="B1607" i="1" s="1"/>
  <c r="C1607" i="1" l="1"/>
  <c r="D1607" i="1"/>
  <c r="E1607" i="1" s="1"/>
  <c r="A1608" i="1" s="1"/>
  <c r="B1608" i="1" l="1"/>
  <c r="C1608" i="1"/>
  <c r="D1608" i="1" l="1"/>
  <c r="E1608" i="1" s="1"/>
  <c r="A1609" i="1" s="1"/>
  <c r="C1609" i="1" s="1"/>
  <c r="B1609" i="1" l="1"/>
  <c r="D1609" i="1" s="1"/>
  <c r="E1609" i="1" s="1"/>
  <c r="A1610" i="1" s="1"/>
  <c r="B1610" i="1" l="1"/>
  <c r="D1610" i="1" s="1"/>
  <c r="E1610" i="1" s="1"/>
  <c r="A1611" i="1" s="1"/>
  <c r="C1610" i="1"/>
  <c r="B1611" i="1" l="1"/>
  <c r="C1611" i="1"/>
  <c r="D1611" i="1" l="1"/>
  <c r="E1611" i="1" s="1"/>
  <c r="A1612" i="1" s="1"/>
  <c r="B1612" i="1" s="1"/>
  <c r="C1612" i="1" l="1"/>
  <c r="D1612" i="1" s="1"/>
  <c r="E1612" i="1" s="1"/>
  <c r="A1613" i="1" s="1"/>
  <c r="B1613" i="1" l="1"/>
  <c r="D1613" i="1" s="1"/>
  <c r="E1613" i="1" s="1"/>
  <c r="A1614" i="1" s="1"/>
  <c r="C1613" i="1"/>
  <c r="C1614" i="1" l="1"/>
  <c r="B1614" i="1"/>
  <c r="D1614" i="1" s="1"/>
  <c r="E1614" i="1" s="1"/>
  <c r="A1615" i="1" s="1"/>
  <c r="C1615" i="1" l="1"/>
  <c r="B1615" i="1"/>
  <c r="D1615" i="1" s="1"/>
  <c r="E1615" i="1" s="1"/>
  <c r="A1616" i="1" s="1"/>
  <c r="C1616" i="1" l="1"/>
  <c r="B1616" i="1"/>
  <c r="D1616" i="1" s="1"/>
  <c r="E1616" i="1" s="1"/>
  <c r="A1617" i="1" s="1"/>
  <c r="B1617" i="1" l="1"/>
  <c r="C1617" i="1"/>
  <c r="D1617" i="1" l="1"/>
  <c r="E1617" i="1" s="1"/>
  <c r="A1618" i="1" s="1"/>
  <c r="C1618" i="1" l="1"/>
  <c r="B1618" i="1"/>
  <c r="D1618" i="1" s="1"/>
  <c r="E1618" i="1" s="1"/>
  <c r="A1619" i="1" s="1"/>
  <c r="B1619" i="1" l="1"/>
  <c r="C1619" i="1"/>
  <c r="D1619" i="1" l="1"/>
  <c r="E1619" i="1" s="1"/>
  <c r="A1620" i="1" s="1"/>
  <c r="C1620" i="1" l="1"/>
  <c r="B1620" i="1"/>
  <c r="D1620" i="1" s="1"/>
  <c r="E1620" i="1" s="1"/>
  <c r="A1621" i="1" s="1"/>
  <c r="B1621" i="1" l="1"/>
  <c r="C1621" i="1"/>
  <c r="D1621" i="1" l="1"/>
  <c r="E1621" i="1" s="1"/>
  <c r="A1622" i="1" s="1"/>
  <c r="C1622" i="1" l="1"/>
  <c r="B1622" i="1"/>
  <c r="D1622" i="1" s="1"/>
  <c r="E1622" i="1" s="1"/>
  <c r="A1623" i="1" s="1"/>
  <c r="C1623" i="1" l="1"/>
  <c r="B1623" i="1"/>
  <c r="D1623" i="1" s="1"/>
  <c r="E1623" i="1" s="1"/>
  <c r="A1624" i="1" s="1"/>
  <c r="B1624" i="1" l="1"/>
  <c r="C1624" i="1"/>
  <c r="D1624" i="1" l="1"/>
  <c r="E1624" i="1" s="1"/>
  <c r="A1625" i="1" s="1"/>
  <c r="B1625" i="1" s="1"/>
  <c r="D1625" i="1" l="1"/>
  <c r="E1625" i="1" s="1"/>
  <c r="A1626" i="1" s="1"/>
  <c r="B1626" i="1" s="1"/>
  <c r="C1625" i="1"/>
  <c r="D1626" i="1" l="1"/>
  <c r="E1626" i="1" s="1"/>
  <c r="A1627" i="1" s="1"/>
  <c r="B1627" i="1" s="1"/>
  <c r="C1626" i="1"/>
  <c r="D1627" i="1" l="1"/>
  <c r="E1627" i="1" s="1"/>
  <c r="A1628" i="1" s="1"/>
  <c r="B1628" i="1" s="1"/>
  <c r="C1627" i="1"/>
  <c r="C1628" i="1" l="1"/>
  <c r="D1628" i="1" s="1"/>
  <c r="E1628" i="1" s="1"/>
  <c r="A1629" i="1" s="1"/>
  <c r="C1629" i="1" l="1"/>
  <c r="D1629" i="1" s="1"/>
  <c r="E1629" i="1" s="1"/>
  <c r="A1630" i="1" s="1"/>
  <c r="B1629" i="1"/>
  <c r="B1630" i="1" l="1"/>
  <c r="C1630" i="1"/>
  <c r="D1630" i="1" l="1"/>
  <c r="E1630" i="1" s="1"/>
  <c r="A1631" i="1" s="1"/>
  <c r="C1631" i="1" l="1"/>
  <c r="B1631" i="1"/>
  <c r="D1631" i="1" s="1"/>
  <c r="E1631" i="1" s="1"/>
  <c r="A1632" i="1" s="1"/>
  <c r="C1632" i="1" l="1"/>
  <c r="B1632" i="1"/>
  <c r="D1632" i="1" s="1"/>
  <c r="E1632" i="1" s="1"/>
  <c r="A1633" i="1" s="1"/>
  <c r="B1633" i="1" l="1"/>
  <c r="C1633" i="1"/>
  <c r="D1633" i="1" l="1"/>
  <c r="E1633" i="1" s="1"/>
  <c r="A1634" i="1" s="1"/>
  <c r="B1634" i="1" l="1"/>
  <c r="C1634" i="1"/>
  <c r="D1634" i="1" l="1"/>
  <c r="E1634" i="1" s="1"/>
  <c r="A1635" i="1" s="1"/>
  <c r="B1635" i="1" l="1"/>
  <c r="C1635" i="1"/>
  <c r="D1635" i="1" l="1"/>
  <c r="E1635" i="1" s="1"/>
  <c r="A1636" i="1" s="1"/>
  <c r="C1636" i="1" s="1"/>
  <c r="B1636" i="1" l="1"/>
  <c r="D1636" i="1" s="1"/>
  <c r="E1636" i="1" s="1"/>
  <c r="A1637" i="1" s="1"/>
  <c r="B1637" i="1" s="1"/>
  <c r="D1637" i="1" s="1"/>
  <c r="E1637" i="1" s="1"/>
  <c r="A1638" i="1" s="1"/>
  <c r="C1637" i="1" l="1"/>
  <c r="B1638" i="1"/>
  <c r="D1638" i="1" s="1"/>
  <c r="E1638" i="1" s="1"/>
  <c r="A1639" i="1" s="1"/>
  <c r="C1638" i="1"/>
  <c r="C1639" i="1" l="1"/>
  <c r="B1639" i="1"/>
  <c r="D1639" i="1" s="1"/>
  <c r="E1639" i="1" s="1"/>
  <c r="A1640" i="1" s="1"/>
  <c r="C1640" i="1" l="1"/>
  <c r="B1640" i="1"/>
  <c r="D1640" i="1" l="1"/>
  <c r="E1640" i="1" s="1"/>
  <c r="A1641" i="1" s="1"/>
  <c r="C1641" i="1" l="1"/>
  <c r="B1641" i="1"/>
  <c r="D1641" i="1" s="1"/>
  <c r="E1641" i="1" s="1"/>
  <c r="A1642" i="1" s="1"/>
  <c r="B1642" i="1" l="1"/>
  <c r="D1642" i="1" s="1"/>
  <c r="E1642" i="1" s="1"/>
  <c r="A1643" i="1" s="1"/>
  <c r="C1642" i="1"/>
  <c r="B1643" i="1" l="1"/>
  <c r="D1643" i="1" s="1"/>
  <c r="E1643" i="1" s="1"/>
  <c r="A1644" i="1" s="1"/>
  <c r="C1643" i="1"/>
  <c r="C1644" i="1" l="1"/>
  <c r="B1644" i="1"/>
  <c r="D1644" i="1"/>
  <c r="E1644" i="1" s="1"/>
  <c r="A1645" i="1" s="1"/>
  <c r="B1645" i="1" l="1"/>
  <c r="D1645" i="1" s="1"/>
  <c r="E1645" i="1" s="1"/>
  <c r="A1646" i="1" s="1"/>
  <c r="C1645" i="1"/>
  <c r="C1646" i="1" l="1"/>
  <c r="B1646" i="1"/>
  <c r="D1646" i="1" s="1"/>
  <c r="E1646" i="1" s="1"/>
  <c r="A1647" i="1" s="1"/>
  <c r="B1647" i="1" l="1"/>
  <c r="D1647" i="1" s="1"/>
  <c r="E1647" i="1" s="1"/>
  <c r="A1648" i="1" s="1"/>
  <c r="C1647" i="1"/>
  <c r="B1648" i="1" l="1"/>
  <c r="D1648" i="1" s="1"/>
  <c r="E1648" i="1" s="1"/>
  <c r="A1649" i="1" s="1"/>
  <c r="C1648" i="1"/>
  <c r="C1649" i="1" l="1"/>
  <c r="B1649" i="1"/>
  <c r="D1649" i="1" s="1"/>
  <c r="E1649" i="1" s="1"/>
  <c r="A1650" i="1" s="1"/>
  <c r="B1650" i="1" l="1"/>
  <c r="D1650" i="1" s="1"/>
  <c r="E1650" i="1" s="1"/>
  <c r="A1651" i="1" s="1"/>
  <c r="C1650" i="1"/>
  <c r="B1651" i="1" l="1"/>
  <c r="D1651" i="1" s="1"/>
  <c r="E1651" i="1" s="1"/>
  <c r="A1652" i="1" s="1"/>
  <c r="C1651" i="1"/>
  <c r="C1652" i="1" l="1"/>
  <c r="B1652" i="1"/>
  <c r="D1652" i="1" l="1"/>
  <c r="E1652" i="1" s="1"/>
  <c r="A1653" i="1" s="1"/>
  <c r="C1653" i="1" l="1"/>
  <c r="B1653" i="1"/>
  <c r="D1653" i="1" s="1"/>
  <c r="E1653" i="1" s="1"/>
  <c r="A1654" i="1" s="1"/>
  <c r="B1654" i="1" l="1"/>
  <c r="D1654" i="1" s="1"/>
  <c r="E1654" i="1" s="1"/>
  <c r="A1655" i="1" s="1"/>
  <c r="C1654" i="1"/>
  <c r="B1655" i="1" l="1"/>
  <c r="D1655" i="1" s="1"/>
  <c r="E1655" i="1" s="1"/>
  <c r="A1656" i="1" s="1"/>
  <c r="C1655" i="1"/>
  <c r="B1656" i="1" l="1"/>
  <c r="D1656" i="1" s="1"/>
  <c r="E1656" i="1" s="1"/>
  <c r="A1657" i="1" s="1"/>
  <c r="C1656" i="1"/>
  <c r="B1657" i="1" l="1"/>
  <c r="D1657" i="1" s="1"/>
  <c r="E1657" i="1" s="1"/>
  <c r="A1658" i="1" s="1"/>
  <c r="C1657" i="1"/>
  <c r="C1658" i="1" l="1"/>
  <c r="B1658" i="1"/>
  <c r="D1658" i="1" s="1"/>
  <c r="E1658" i="1" s="1"/>
  <c r="A1659" i="1" s="1"/>
  <c r="C1659" i="1" l="1"/>
  <c r="B1659" i="1"/>
  <c r="D1659" i="1" l="1"/>
  <c r="E1659" i="1" s="1"/>
  <c r="A1660" i="1" s="1"/>
  <c r="B1660" i="1" l="1"/>
  <c r="D1660" i="1" s="1"/>
  <c r="E1660" i="1" s="1"/>
  <c r="A1661" i="1" s="1"/>
  <c r="C1660" i="1"/>
  <c r="B1661" i="1" l="1"/>
  <c r="D1661" i="1" s="1"/>
  <c r="E1661" i="1" s="1"/>
  <c r="A1662" i="1" s="1"/>
  <c r="C1661" i="1"/>
  <c r="B1662" i="1" l="1"/>
  <c r="D1662" i="1" s="1"/>
  <c r="E1662" i="1" s="1"/>
  <c r="A1663" i="1" s="1"/>
  <c r="C1662" i="1"/>
  <c r="B1663" i="1" l="1"/>
  <c r="D1663" i="1" s="1"/>
  <c r="E1663" i="1" s="1"/>
  <c r="A1664" i="1" s="1"/>
  <c r="C1663" i="1"/>
  <c r="B1664" i="1" l="1"/>
  <c r="D1664" i="1" s="1"/>
  <c r="E1664" i="1" s="1"/>
  <c r="A1665" i="1" s="1"/>
  <c r="C1664" i="1"/>
  <c r="C1665" i="1" l="1"/>
  <c r="B1665" i="1"/>
  <c r="D1665" i="1" s="1"/>
  <c r="E1665" i="1" s="1"/>
  <c r="A1666" i="1" s="1"/>
  <c r="C1666" i="1" l="1"/>
  <c r="B1666" i="1"/>
  <c r="D1666" i="1" s="1"/>
  <c r="E1666" i="1" s="1"/>
  <c r="A1667" i="1" s="1"/>
  <c r="B1667" i="1" l="1"/>
  <c r="D1667" i="1" s="1"/>
  <c r="E1667" i="1" s="1"/>
  <c r="A1668" i="1" s="1"/>
  <c r="C1667" i="1"/>
  <c r="C1668" i="1" l="1"/>
  <c r="B1668" i="1"/>
  <c r="D1668" i="1" l="1"/>
  <c r="E1668" i="1" s="1"/>
  <c r="A1669" i="1" s="1"/>
  <c r="B1669" i="1" l="1"/>
  <c r="D1669" i="1" s="1"/>
  <c r="E1669" i="1" s="1"/>
  <c r="A1670" i="1" s="1"/>
  <c r="C1669" i="1"/>
  <c r="C1670" i="1" l="1"/>
  <c r="B1670" i="1"/>
  <c r="D1670" i="1" l="1"/>
  <c r="E1670" i="1" s="1"/>
  <c r="A1671" i="1" s="1"/>
  <c r="B1671" i="1" l="1"/>
  <c r="D1671" i="1" s="1"/>
  <c r="E1671" i="1" s="1"/>
  <c r="A1672" i="1" s="1"/>
  <c r="C1671" i="1"/>
  <c r="C1672" i="1" l="1"/>
  <c r="B1672" i="1"/>
  <c r="D1672" i="1" s="1"/>
  <c r="E1672" i="1" s="1"/>
  <c r="A1673" i="1" s="1"/>
  <c r="B1673" i="1" l="1"/>
  <c r="D1673" i="1" s="1"/>
  <c r="E1673" i="1" s="1"/>
  <c r="A1674" i="1" s="1"/>
  <c r="C1673" i="1"/>
  <c r="B1674" i="1" l="1"/>
  <c r="D1674" i="1" s="1"/>
  <c r="E1674" i="1" s="1"/>
  <c r="A1675" i="1" s="1"/>
  <c r="C1674" i="1"/>
  <c r="C1675" i="1" l="1"/>
  <c r="B1675" i="1"/>
  <c r="D1675" i="1" l="1"/>
  <c r="E1675" i="1" s="1"/>
  <c r="A1676" i="1" s="1"/>
  <c r="C1676" i="1" l="1"/>
  <c r="B1676" i="1"/>
  <c r="D1676" i="1"/>
  <c r="E1676" i="1" s="1"/>
  <c r="A1677" i="1" s="1"/>
  <c r="C1677" i="1" l="1"/>
  <c r="B1677" i="1"/>
  <c r="D1677" i="1" s="1"/>
  <c r="E1677" i="1" s="1"/>
  <c r="A1678" i="1" s="1"/>
  <c r="B1678" i="1" l="1"/>
  <c r="D1678" i="1" s="1"/>
  <c r="E1678" i="1" s="1"/>
  <c r="A1679" i="1" s="1"/>
  <c r="C1678" i="1"/>
  <c r="B1679" i="1" l="1"/>
  <c r="D1679" i="1" s="1"/>
  <c r="E1679" i="1" s="1"/>
  <c r="A1680" i="1" s="1"/>
  <c r="C1679" i="1"/>
  <c r="C1680" i="1" l="1"/>
  <c r="B1680" i="1"/>
  <c r="D1680" i="1" l="1"/>
  <c r="E1680" i="1" s="1"/>
  <c r="A1681" i="1" s="1"/>
  <c r="B1681" i="1" l="1"/>
  <c r="D1681" i="1" s="1"/>
  <c r="E1681" i="1" s="1"/>
  <c r="A1682" i="1" s="1"/>
  <c r="C1681" i="1"/>
  <c r="B1682" i="1" l="1"/>
  <c r="D1682" i="1" s="1"/>
  <c r="E1682" i="1" s="1"/>
  <c r="A1683" i="1" s="1"/>
  <c r="C1682" i="1"/>
  <c r="C1683" i="1" l="1"/>
  <c r="B1683" i="1"/>
  <c r="D1683" i="1" s="1"/>
  <c r="E1683" i="1" s="1"/>
  <c r="A1684" i="1" s="1"/>
  <c r="B1684" i="1" l="1"/>
  <c r="D1684" i="1" s="1"/>
  <c r="E1684" i="1" s="1"/>
  <c r="A1685" i="1" s="1"/>
  <c r="C1684" i="1"/>
  <c r="C1685" i="1" l="1"/>
  <c r="B1685" i="1"/>
  <c r="D1685" i="1" l="1"/>
  <c r="E1685" i="1" s="1"/>
  <c r="A1686" i="1" s="1"/>
  <c r="B1686" i="1" l="1"/>
  <c r="D1686" i="1" s="1"/>
  <c r="E1686" i="1" s="1"/>
  <c r="A1687" i="1" s="1"/>
  <c r="C1686" i="1"/>
  <c r="C1687" i="1" l="1"/>
  <c r="B1687" i="1"/>
  <c r="D1687" i="1" s="1"/>
  <c r="E1687" i="1" s="1"/>
  <c r="A1688" i="1" s="1"/>
  <c r="B1688" i="1" l="1"/>
  <c r="D1688" i="1" s="1"/>
  <c r="E1688" i="1" s="1"/>
  <c r="A1689" i="1" s="1"/>
  <c r="C1688" i="1"/>
  <c r="C1689" i="1" l="1"/>
  <c r="B1689" i="1"/>
  <c r="D1689" i="1" s="1"/>
  <c r="E1689" i="1" s="1"/>
  <c r="A1690" i="1" s="1"/>
  <c r="B1690" i="1" l="1"/>
  <c r="D1690" i="1" s="1"/>
  <c r="E1690" i="1" s="1"/>
  <c r="A1691" i="1" s="1"/>
  <c r="C1690" i="1"/>
  <c r="B1691" i="1" l="1"/>
  <c r="D1691" i="1" s="1"/>
  <c r="E1691" i="1" s="1"/>
  <c r="A1692" i="1" s="1"/>
  <c r="C1691" i="1"/>
  <c r="C1692" i="1" l="1"/>
  <c r="B1692" i="1"/>
  <c r="D1692" i="1"/>
  <c r="E1692" i="1" s="1"/>
  <c r="A1693" i="1" s="1"/>
  <c r="B1693" i="1" l="1"/>
  <c r="D1693" i="1" s="1"/>
  <c r="E1693" i="1" s="1"/>
  <c r="A1694" i="1" s="1"/>
  <c r="C1693" i="1"/>
  <c r="B1694" i="1" l="1"/>
  <c r="D1694" i="1" s="1"/>
  <c r="E1694" i="1" s="1"/>
  <c r="A1695" i="1" s="1"/>
  <c r="C1694" i="1"/>
  <c r="B1695" i="1" l="1"/>
  <c r="D1695" i="1" s="1"/>
  <c r="E1695" i="1" s="1"/>
  <c r="A1696" i="1" s="1"/>
  <c r="C1695" i="1"/>
  <c r="B1696" i="1" l="1"/>
  <c r="D1696" i="1" s="1"/>
  <c r="E1696" i="1" s="1"/>
  <c r="A1697" i="1" s="1"/>
  <c r="C1696" i="1"/>
  <c r="C1697" i="1" l="1"/>
  <c r="B1697" i="1"/>
  <c r="D1697" i="1" s="1"/>
  <c r="E1697" i="1" s="1"/>
  <c r="A1698" i="1" s="1"/>
  <c r="B1698" i="1" l="1"/>
  <c r="D1698" i="1" s="1"/>
  <c r="E1698" i="1" s="1"/>
  <c r="A1699" i="1" s="1"/>
  <c r="C1698" i="1"/>
  <c r="C1699" i="1" l="1"/>
  <c r="B1699" i="1"/>
  <c r="D1699" i="1" s="1"/>
  <c r="E1699" i="1" s="1"/>
  <c r="A1700" i="1" s="1"/>
  <c r="B1700" i="1" l="1"/>
  <c r="D1700" i="1" s="1"/>
  <c r="E1700" i="1" s="1"/>
  <c r="A1701" i="1" s="1"/>
  <c r="C1700" i="1"/>
  <c r="C1701" i="1" l="1"/>
  <c r="B1701" i="1"/>
  <c r="D1701" i="1" s="1"/>
  <c r="E1701" i="1" s="1"/>
  <c r="A1702" i="1" s="1"/>
  <c r="B1702" i="1" l="1"/>
  <c r="D1702" i="1" s="1"/>
  <c r="E1702" i="1" s="1"/>
  <c r="A1703" i="1" s="1"/>
  <c r="C1702" i="1"/>
  <c r="C1703" i="1" l="1"/>
  <c r="B1703" i="1"/>
  <c r="D1703" i="1" s="1"/>
  <c r="E1703" i="1" s="1"/>
  <c r="A1704" i="1" s="1"/>
  <c r="C1704" i="1" l="1"/>
  <c r="B1704" i="1"/>
  <c r="D1704" i="1"/>
  <c r="E1704" i="1" s="1"/>
  <c r="A1705" i="1" s="1"/>
  <c r="B1705" i="1" l="1"/>
  <c r="D1705" i="1" s="1"/>
  <c r="E1705" i="1" s="1"/>
  <c r="A1706" i="1" s="1"/>
  <c r="C1705" i="1"/>
  <c r="C1706" i="1" l="1"/>
  <c r="B1706" i="1"/>
  <c r="D1706" i="1" s="1"/>
  <c r="E1706" i="1" s="1"/>
  <c r="A1707" i="1" s="1"/>
  <c r="B1707" i="1" l="1"/>
  <c r="D1707" i="1" s="1"/>
  <c r="E1707" i="1" s="1"/>
  <c r="A1708" i="1" s="1"/>
  <c r="C1707" i="1"/>
  <c r="C1708" i="1" l="1"/>
  <c r="B1708" i="1"/>
  <c r="D1708" i="1" s="1"/>
  <c r="E1708" i="1" s="1"/>
  <c r="A1709" i="1" s="1"/>
  <c r="C1709" i="1" l="1"/>
  <c r="B1709" i="1"/>
  <c r="D1709" i="1"/>
  <c r="E1709" i="1" s="1"/>
  <c r="A1710" i="1" s="1"/>
  <c r="C1710" i="1" l="1"/>
  <c r="B1710" i="1"/>
  <c r="D1710" i="1" l="1"/>
  <c r="E1710" i="1" s="1"/>
  <c r="A1711" i="1" s="1"/>
  <c r="C1711" i="1" l="1"/>
  <c r="B1711" i="1"/>
  <c r="D1711" i="1"/>
  <c r="E1711" i="1" s="1"/>
  <c r="A1712" i="1" s="1"/>
  <c r="B1712" i="1" l="1"/>
  <c r="C1712" i="1"/>
  <c r="D1712" i="1" l="1"/>
  <c r="E1712" i="1" s="1"/>
  <c r="A1713" i="1" s="1"/>
  <c r="B1713" i="1" l="1"/>
  <c r="D1713" i="1" s="1"/>
  <c r="E1713" i="1" s="1"/>
  <c r="A1714" i="1" s="1"/>
  <c r="C1713" i="1"/>
  <c r="C1714" i="1" l="1"/>
  <c r="B1714" i="1"/>
  <c r="D1714" i="1" l="1"/>
  <c r="E1714" i="1" s="1"/>
  <c r="A1715" i="1" s="1"/>
  <c r="C1715" i="1" l="1"/>
  <c r="B1715" i="1"/>
  <c r="D1715" i="1" l="1"/>
  <c r="E1715" i="1" s="1"/>
  <c r="A1716" i="1" s="1"/>
  <c r="B1716" i="1" l="1"/>
  <c r="D1716" i="1" s="1"/>
  <c r="E1716" i="1" s="1"/>
  <c r="A1717" i="1" s="1"/>
  <c r="C1716" i="1"/>
  <c r="B1717" i="1" l="1"/>
  <c r="D1717" i="1" s="1"/>
  <c r="E1717" i="1" s="1"/>
  <c r="A1718" i="1" s="1"/>
  <c r="C1717" i="1"/>
  <c r="C1718" i="1" l="1"/>
  <c r="B1718" i="1"/>
  <c r="D1718" i="1" s="1"/>
  <c r="E1718" i="1" s="1"/>
  <c r="A1719" i="1" s="1"/>
  <c r="C1719" i="1" l="1"/>
  <c r="B1719" i="1"/>
  <c r="D1719" i="1" l="1"/>
  <c r="E1719" i="1" s="1"/>
  <c r="A1720" i="1" s="1"/>
  <c r="C1720" i="1" l="1"/>
  <c r="B1720" i="1"/>
  <c r="D1720" i="1"/>
  <c r="E1720" i="1" s="1"/>
  <c r="A1721" i="1" s="1"/>
  <c r="C1721" i="1" l="1"/>
  <c r="B1721" i="1"/>
  <c r="D1721" i="1"/>
  <c r="E1721" i="1" s="1"/>
  <c r="A1722" i="1" s="1"/>
  <c r="B1722" i="1" l="1"/>
  <c r="D1722" i="1" s="1"/>
  <c r="E1722" i="1" s="1"/>
  <c r="A1723" i="1" s="1"/>
  <c r="C1722" i="1"/>
  <c r="C1723" i="1" l="1"/>
  <c r="B1723" i="1"/>
  <c r="D1723" i="1" s="1"/>
  <c r="E1723" i="1" s="1"/>
  <c r="A1724" i="1" s="1"/>
  <c r="C1724" i="1" l="1"/>
  <c r="D1724" i="1" s="1"/>
  <c r="E1724" i="1" s="1"/>
  <c r="A1725" i="1" s="1"/>
  <c r="B1724" i="1"/>
  <c r="B1725" i="1" l="1"/>
  <c r="D1725" i="1" s="1"/>
  <c r="E1725" i="1" s="1"/>
  <c r="A1726" i="1" s="1"/>
  <c r="C1725" i="1"/>
  <c r="C1726" i="1" l="1"/>
  <c r="B1726" i="1"/>
  <c r="D1726" i="1" s="1"/>
  <c r="E1726" i="1" s="1"/>
  <c r="A1727" i="1" s="1"/>
  <c r="B1727" i="1" l="1"/>
  <c r="D1727" i="1" s="1"/>
  <c r="E1727" i="1" s="1"/>
  <c r="A1728" i="1" s="1"/>
  <c r="C1727" i="1"/>
  <c r="C1728" i="1" l="1"/>
  <c r="D1728" i="1" s="1"/>
  <c r="E1728" i="1" s="1"/>
  <c r="A1729" i="1" s="1"/>
  <c r="B1728" i="1"/>
  <c r="C1729" i="1" l="1"/>
  <c r="B1729" i="1"/>
  <c r="D1729" i="1"/>
  <c r="E1729" i="1" s="1"/>
  <c r="A1730" i="1" s="1"/>
  <c r="C1730" i="1" l="1"/>
  <c r="B1730" i="1"/>
  <c r="D1730" i="1" s="1"/>
  <c r="E1730" i="1" s="1"/>
  <c r="A1731" i="1" s="1"/>
  <c r="B1731" i="1" l="1"/>
  <c r="D1731" i="1" s="1"/>
  <c r="E1731" i="1" s="1"/>
  <c r="A1732" i="1" s="1"/>
  <c r="C1731" i="1"/>
  <c r="C1732" i="1" l="1"/>
  <c r="B1732" i="1"/>
  <c r="D1732" i="1" s="1"/>
  <c r="E1732" i="1" s="1"/>
  <c r="A1733" i="1" s="1"/>
  <c r="B1733" i="1" l="1"/>
  <c r="D1733" i="1" s="1"/>
  <c r="E1733" i="1" s="1"/>
  <c r="A1734" i="1" s="1"/>
  <c r="C1733" i="1"/>
  <c r="C1734" i="1" l="1"/>
  <c r="B1734" i="1"/>
  <c r="D1734" i="1" s="1"/>
  <c r="E1734" i="1" s="1"/>
  <c r="A1735" i="1" s="1"/>
  <c r="C1735" i="1" l="1"/>
  <c r="B1735" i="1"/>
  <c r="D1735" i="1" s="1"/>
  <c r="E1735" i="1" s="1"/>
  <c r="A1736" i="1" s="1"/>
  <c r="C1736" i="1" l="1"/>
  <c r="B1736" i="1"/>
  <c r="D1736" i="1" s="1"/>
  <c r="E1736" i="1" s="1"/>
  <c r="A1737" i="1" s="1"/>
  <c r="B1737" i="1" l="1"/>
  <c r="D1737" i="1" s="1"/>
  <c r="E1737" i="1" s="1"/>
  <c r="A1738" i="1" s="1"/>
  <c r="C1737" i="1"/>
  <c r="B1738" i="1" l="1"/>
  <c r="C1738" i="1"/>
  <c r="D1738" i="1" l="1"/>
  <c r="E1738" i="1" s="1"/>
  <c r="A1739" i="1" s="1"/>
  <c r="C1739" i="1" l="1"/>
  <c r="B1739" i="1"/>
  <c r="D1739" i="1" l="1"/>
  <c r="E1739" i="1" s="1"/>
  <c r="A1740" i="1" s="1"/>
  <c r="B1740" i="1" l="1"/>
  <c r="D1740" i="1" s="1"/>
  <c r="E1740" i="1" s="1"/>
  <c r="A1741" i="1" s="1"/>
  <c r="C1740" i="1"/>
  <c r="C1741" i="1" l="1"/>
  <c r="B1741" i="1"/>
  <c r="D1741" i="1" s="1"/>
  <c r="E1741" i="1" s="1"/>
  <c r="A1742" i="1" s="1"/>
  <c r="C1742" i="1" l="1"/>
  <c r="B1742" i="1"/>
  <c r="D1742" i="1" l="1"/>
  <c r="E1742" i="1" s="1"/>
  <c r="A1743" i="1" s="1"/>
  <c r="B1743" i="1" l="1"/>
  <c r="D1743" i="1" s="1"/>
  <c r="E1743" i="1" s="1"/>
  <c r="A1744" i="1" s="1"/>
  <c r="C1743" i="1"/>
  <c r="C1744" i="1" l="1"/>
  <c r="B1744" i="1"/>
  <c r="D1744" i="1" l="1"/>
  <c r="E1744" i="1" s="1"/>
  <c r="A1745" i="1" s="1"/>
  <c r="C1745" i="1" l="1"/>
  <c r="B1745" i="1"/>
  <c r="D1745" i="1" l="1"/>
  <c r="E1745" i="1" s="1"/>
  <c r="A1746" i="1" s="1"/>
  <c r="C1746" i="1" l="1"/>
  <c r="B1746" i="1"/>
  <c r="D1746" i="1"/>
  <c r="E1746" i="1" s="1"/>
  <c r="A1747" i="1" s="1"/>
  <c r="B1747" i="1" l="1"/>
  <c r="D1747" i="1" s="1"/>
  <c r="E1747" i="1" s="1"/>
  <c r="A1748" i="1" s="1"/>
  <c r="C1747" i="1"/>
  <c r="C1748" i="1" l="1"/>
  <c r="B1748" i="1"/>
  <c r="D1748" i="1" s="1"/>
  <c r="E1748" i="1" s="1"/>
  <c r="A1749" i="1" s="1"/>
  <c r="C1749" i="1" l="1"/>
  <c r="B1749" i="1"/>
  <c r="D1749" i="1" s="1"/>
  <c r="E1749" i="1" s="1"/>
  <c r="A1750" i="1" s="1"/>
  <c r="C1750" i="1" l="1"/>
  <c r="B1750" i="1"/>
  <c r="D1750" i="1" s="1"/>
  <c r="E1750" i="1" s="1"/>
  <c r="A1751" i="1" s="1"/>
  <c r="B1751" i="1" l="1"/>
  <c r="D1751" i="1" s="1"/>
  <c r="E1751" i="1" s="1"/>
  <c r="A1752" i="1" s="1"/>
  <c r="C1751" i="1"/>
  <c r="B1752" i="1" l="1"/>
  <c r="D1752" i="1" s="1"/>
  <c r="E1752" i="1" s="1"/>
  <c r="A1753" i="1" s="1"/>
  <c r="C1752" i="1"/>
  <c r="B1753" i="1" l="1"/>
  <c r="D1753" i="1" s="1"/>
  <c r="E1753" i="1" s="1"/>
  <c r="A1754" i="1" s="1"/>
  <c r="C1753" i="1"/>
  <c r="B1754" i="1" l="1"/>
  <c r="D1754" i="1" s="1"/>
  <c r="E1754" i="1" s="1"/>
  <c r="A1755" i="1" s="1"/>
  <c r="C1754" i="1"/>
  <c r="C1755" i="1" l="1"/>
  <c r="B1755" i="1"/>
  <c r="D1755" i="1" l="1"/>
  <c r="E1755" i="1" s="1"/>
  <c r="A1756" i="1" s="1"/>
  <c r="B1756" i="1" l="1"/>
  <c r="D1756" i="1" s="1"/>
  <c r="E1756" i="1" s="1"/>
  <c r="A1757" i="1" s="1"/>
  <c r="C1756" i="1"/>
  <c r="B1757" i="1" l="1"/>
  <c r="D1757" i="1" s="1"/>
  <c r="E1757" i="1" s="1"/>
  <c r="A1758" i="1" s="1"/>
  <c r="C1757" i="1"/>
  <c r="B1758" i="1" l="1"/>
  <c r="D1758" i="1" s="1"/>
  <c r="E1758" i="1" s="1"/>
  <c r="A1759" i="1" s="1"/>
  <c r="C1758" i="1"/>
  <c r="C1759" i="1" l="1"/>
  <c r="B1759" i="1"/>
  <c r="D1759" i="1"/>
  <c r="E1759" i="1" s="1"/>
  <c r="A1760" i="1" s="1"/>
  <c r="B1760" i="1" l="1"/>
  <c r="D1760" i="1" s="1"/>
  <c r="E1760" i="1" s="1"/>
  <c r="A1761" i="1" s="1"/>
  <c r="C1760" i="1"/>
  <c r="B1761" i="1" l="1"/>
  <c r="D1761" i="1" s="1"/>
  <c r="E1761" i="1" s="1"/>
  <c r="A1762" i="1" s="1"/>
  <c r="C1761" i="1"/>
  <c r="C1762" i="1" l="1"/>
  <c r="B1762" i="1"/>
  <c r="D1762" i="1" l="1"/>
  <c r="E1762" i="1" s="1"/>
  <c r="A1763" i="1" s="1"/>
  <c r="C1763" i="1" l="1"/>
  <c r="B1763" i="1"/>
  <c r="D1763" i="1"/>
  <c r="E1763" i="1" s="1"/>
  <c r="A1764" i="1" s="1"/>
  <c r="B1764" i="1" l="1"/>
  <c r="D1764" i="1" s="1"/>
  <c r="E1764" i="1" s="1"/>
  <c r="A1765" i="1" s="1"/>
  <c r="C1764" i="1"/>
  <c r="B1765" i="1" l="1"/>
  <c r="D1765" i="1" s="1"/>
  <c r="E1765" i="1" s="1"/>
  <c r="A1766" i="1" s="1"/>
  <c r="C1765" i="1"/>
  <c r="B1766" i="1" l="1"/>
  <c r="D1766" i="1" s="1"/>
  <c r="E1766" i="1" s="1"/>
  <c r="A1767" i="1" s="1"/>
  <c r="C1766" i="1"/>
  <c r="B1767" i="1" l="1"/>
  <c r="D1767" i="1" s="1"/>
  <c r="E1767" i="1" s="1"/>
  <c r="A1768" i="1" s="1"/>
  <c r="C1767" i="1"/>
  <c r="C1768" i="1" l="1"/>
  <c r="B1768" i="1"/>
  <c r="D1768" i="1" s="1"/>
  <c r="E1768" i="1" s="1"/>
  <c r="A1769" i="1" s="1"/>
  <c r="C1769" i="1" l="1"/>
  <c r="B1769" i="1"/>
  <c r="D1769" i="1" l="1"/>
  <c r="E1769" i="1" s="1"/>
  <c r="A1770" i="1" s="1"/>
  <c r="B1770" i="1" l="1"/>
  <c r="D1770" i="1" s="1"/>
  <c r="E1770" i="1" s="1"/>
  <c r="A1771" i="1" s="1"/>
  <c r="C1770" i="1"/>
  <c r="B1771" i="1" l="1"/>
  <c r="D1771" i="1" s="1"/>
  <c r="E1771" i="1" s="1"/>
  <c r="A1772" i="1" s="1"/>
  <c r="C1771" i="1"/>
  <c r="C1772" i="1" l="1"/>
  <c r="B1772" i="1"/>
  <c r="D1772" i="1" s="1"/>
  <c r="E1772" i="1" s="1"/>
  <c r="A1773" i="1" s="1"/>
  <c r="B1773" i="1" l="1"/>
  <c r="D1773" i="1" s="1"/>
  <c r="E1773" i="1" s="1"/>
  <c r="A1774" i="1" s="1"/>
  <c r="C1773" i="1"/>
  <c r="C1774" i="1" l="1"/>
  <c r="B1774" i="1"/>
  <c r="D1774" i="1" s="1"/>
  <c r="E1774" i="1" s="1"/>
  <c r="A1775" i="1" s="1"/>
  <c r="B1775" i="1" l="1"/>
  <c r="D1775" i="1" s="1"/>
  <c r="E1775" i="1" s="1"/>
  <c r="A1776" i="1" s="1"/>
  <c r="C1775" i="1"/>
  <c r="B1776" i="1" l="1"/>
  <c r="D1776" i="1" s="1"/>
  <c r="E1776" i="1" s="1"/>
  <c r="A1777" i="1" s="1"/>
  <c r="C1776" i="1"/>
  <c r="C1777" i="1" l="1"/>
  <c r="B1777" i="1"/>
  <c r="D1777" i="1" l="1"/>
  <c r="E1777" i="1" s="1"/>
  <c r="A1778" i="1" s="1"/>
  <c r="C1778" i="1" l="1"/>
  <c r="B1778" i="1"/>
  <c r="D1778" i="1" l="1"/>
  <c r="E1778" i="1" s="1"/>
  <c r="A1779" i="1" s="1"/>
  <c r="C1779" i="1" l="1"/>
  <c r="B1779" i="1"/>
  <c r="D1779" i="1" s="1"/>
  <c r="E1779" i="1" s="1"/>
  <c r="A1780" i="1" s="1"/>
  <c r="B1780" i="1" l="1"/>
  <c r="D1780" i="1" s="1"/>
  <c r="E1780" i="1" s="1"/>
  <c r="A1781" i="1" s="1"/>
  <c r="C1780" i="1"/>
  <c r="C1781" i="1" l="1"/>
  <c r="B1781" i="1"/>
  <c r="D1781" i="1" l="1"/>
  <c r="E1781" i="1" s="1"/>
  <c r="A1782" i="1" s="1"/>
  <c r="B1782" i="1" l="1"/>
  <c r="D1782" i="1" s="1"/>
  <c r="E1782" i="1" s="1"/>
  <c r="A1783" i="1" s="1"/>
  <c r="C1782" i="1"/>
  <c r="B1783" i="1" l="1"/>
  <c r="D1783" i="1" s="1"/>
  <c r="E1783" i="1" s="1"/>
  <c r="A1784" i="1" s="1"/>
  <c r="C1783" i="1"/>
  <c r="B1784" i="1" l="1"/>
  <c r="D1784" i="1" s="1"/>
  <c r="E1784" i="1" s="1"/>
  <c r="A1785" i="1" s="1"/>
  <c r="C1784" i="1"/>
  <c r="B1785" i="1" l="1"/>
  <c r="D1785" i="1" s="1"/>
  <c r="E1785" i="1" s="1"/>
  <c r="A1786" i="1" s="1"/>
  <c r="C1785" i="1"/>
  <c r="C1786" i="1" l="1"/>
  <c r="B1786" i="1"/>
  <c r="D1786" i="1"/>
  <c r="E1786" i="1" s="1"/>
  <c r="A1787" i="1" s="1"/>
  <c r="C1787" i="1" l="1"/>
  <c r="B1787" i="1"/>
  <c r="D1787" i="1" s="1"/>
  <c r="E1787" i="1" s="1"/>
  <c r="A1788" i="1" s="1"/>
  <c r="B1788" i="1" l="1"/>
  <c r="D1788" i="1" s="1"/>
  <c r="E1788" i="1" s="1"/>
  <c r="A1789" i="1" s="1"/>
  <c r="C1788" i="1"/>
  <c r="C1789" i="1" l="1"/>
  <c r="B1789" i="1"/>
  <c r="D1789" i="1" l="1"/>
  <c r="E1789" i="1" s="1"/>
  <c r="A1790" i="1" s="1"/>
  <c r="C1790" i="1" l="1"/>
  <c r="B1790" i="1"/>
  <c r="D1790" i="1" l="1"/>
  <c r="E1790" i="1" s="1"/>
  <c r="A1791" i="1" s="1"/>
  <c r="B1791" i="1" l="1"/>
  <c r="D1791" i="1" s="1"/>
  <c r="E1791" i="1" s="1"/>
  <c r="A1792" i="1" s="1"/>
  <c r="C1791" i="1"/>
  <c r="B1792" i="1" l="1"/>
  <c r="D1792" i="1" s="1"/>
  <c r="E1792" i="1" s="1"/>
  <c r="A1793" i="1" s="1"/>
  <c r="C1792" i="1"/>
  <c r="B1793" i="1" l="1"/>
  <c r="D1793" i="1" s="1"/>
  <c r="E1793" i="1" s="1"/>
  <c r="A1794" i="1" s="1"/>
  <c r="C1793" i="1"/>
  <c r="C1794" i="1" l="1"/>
  <c r="B1794" i="1"/>
  <c r="D1794" i="1" l="1"/>
  <c r="E1794" i="1" s="1"/>
  <c r="A1795" i="1" s="1"/>
  <c r="C1795" i="1" l="1"/>
  <c r="B1795" i="1"/>
  <c r="D1795" i="1" l="1"/>
  <c r="E1795" i="1" s="1"/>
  <c r="A1796" i="1" s="1"/>
  <c r="B1796" i="1" l="1"/>
  <c r="D1796" i="1" s="1"/>
  <c r="E1796" i="1" s="1"/>
  <c r="A1797" i="1" s="1"/>
  <c r="C1796" i="1"/>
  <c r="C1797" i="1" l="1"/>
  <c r="B1797" i="1"/>
  <c r="D1797" i="1" s="1"/>
  <c r="E1797" i="1" s="1"/>
  <c r="A1798" i="1" s="1"/>
  <c r="C1798" i="1" l="1"/>
  <c r="B1798" i="1"/>
  <c r="D1798" i="1" l="1"/>
  <c r="E1798" i="1" s="1"/>
  <c r="A1799" i="1" s="1"/>
  <c r="C1799" i="1" l="1"/>
  <c r="B1799" i="1"/>
  <c r="D1799" i="1" s="1"/>
  <c r="E1799" i="1" s="1"/>
  <c r="A1800" i="1" s="1"/>
  <c r="C1800" i="1" l="1"/>
  <c r="B1800" i="1"/>
  <c r="D1800" i="1" l="1"/>
  <c r="E1800" i="1" s="1"/>
  <c r="A1801" i="1" s="1"/>
  <c r="C1801" i="1" l="1"/>
  <c r="B1801" i="1"/>
  <c r="D1801" i="1" l="1"/>
  <c r="E1801" i="1" s="1"/>
  <c r="A1802" i="1" s="1"/>
  <c r="C1802" i="1" l="1"/>
  <c r="B1802" i="1"/>
  <c r="D1802" i="1" l="1"/>
  <c r="E1802" i="1" s="1"/>
  <c r="A1803" i="1" s="1"/>
  <c r="C1803" i="1" l="1"/>
  <c r="B1803" i="1"/>
  <c r="D1803" i="1" l="1"/>
  <c r="E1803" i="1" s="1"/>
  <c r="A1804" i="1" s="1"/>
  <c r="B1804" i="1" l="1"/>
  <c r="D1804" i="1" s="1"/>
  <c r="E1804" i="1" s="1"/>
  <c r="A1805" i="1" s="1"/>
  <c r="C1804" i="1"/>
  <c r="C1805" i="1" l="1"/>
  <c r="B1805" i="1"/>
  <c r="D1805" i="1" s="1"/>
  <c r="E1805" i="1" s="1"/>
  <c r="A1806" i="1" s="1"/>
  <c r="B1806" i="1" l="1"/>
  <c r="D1806" i="1" s="1"/>
  <c r="E1806" i="1" s="1"/>
  <c r="A1807" i="1" s="1"/>
  <c r="C1806" i="1"/>
  <c r="B1807" i="1" l="1"/>
  <c r="D1807" i="1" s="1"/>
  <c r="E1807" i="1" s="1"/>
  <c r="A1808" i="1" s="1"/>
  <c r="C1807" i="1"/>
  <c r="B1808" i="1" l="1"/>
  <c r="D1808" i="1" s="1"/>
  <c r="E1808" i="1" s="1"/>
  <c r="A1809" i="1" s="1"/>
  <c r="C1808" i="1"/>
  <c r="C1809" i="1" l="1"/>
  <c r="B1809" i="1"/>
  <c r="D1809" i="1" l="1"/>
  <c r="E1809" i="1" s="1"/>
  <c r="A1810" i="1" s="1"/>
  <c r="B1810" i="1" l="1"/>
  <c r="D1810" i="1" s="1"/>
  <c r="E1810" i="1" s="1"/>
  <c r="A1811" i="1" s="1"/>
  <c r="C1810" i="1"/>
  <c r="C1811" i="1" l="1"/>
  <c r="B1811" i="1"/>
  <c r="D1811" i="1" s="1"/>
  <c r="E1811" i="1" s="1"/>
  <c r="A1812" i="1" s="1"/>
  <c r="C1812" i="1" l="1"/>
  <c r="B1812" i="1"/>
  <c r="D1812" i="1"/>
  <c r="E1812" i="1" s="1"/>
  <c r="A1813" i="1" s="1"/>
  <c r="B1813" i="1" l="1"/>
  <c r="C1813" i="1"/>
  <c r="D1813" i="1" l="1"/>
  <c r="E1813" i="1" s="1"/>
  <c r="A1814" i="1" s="1"/>
  <c r="C1814" i="1" l="1"/>
  <c r="B1814" i="1"/>
  <c r="D1814" i="1" l="1"/>
  <c r="E1814" i="1" s="1"/>
  <c r="A1815" i="1" s="1"/>
  <c r="C1815" i="1" l="1"/>
  <c r="B1815" i="1"/>
  <c r="D1815" i="1" l="1"/>
  <c r="E1815" i="1" s="1"/>
  <c r="A1816" i="1" s="1"/>
  <c r="B1816" i="1" l="1"/>
  <c r="D1816" i="1" s="1"/>
  <c r="E1816" i="1" s="1"/>
  <c r="A1817" i="1" s="1"/>
  <c r="C1816" i="1"/>
  <c r="C1817" i="1" l="1"/>
  <c r="B1817" i="1"/>
  <c r="D1817" i="1" l="1"/>
  <c r="E1817" i="1" s="1"/>
  <c r="A1818" i="1" s="1"/>
  <c r="B1818" i="1" l="1"/>
  <c r="D1818" i="1" s="1"/>
  <c r="E1818" i="1" s="1"/>
  <c r="A1819" i="1" s="1"/>
  <c r="C1818" i="1"/>
  <c r="B1819" i="1" l="1"/>
  <c r="D1819" i="1" s="1"/>
  <c r="E1819" i="1" s="1"/>
  <c r="A1820" i="1" s="1"/>
  <c r="C1819" i="1"/>
  <c r="C1820" i="1" l="1"/>
  <c r="B1820" i="1"/>
  <c r="D1820" i="1" l="1"/>
  <c r="E1820" i="1" s="1"/>
  <c r="A1821" i="1" s="1"/>
  <c r="C1821" i="1" l="1"/>
  <c r="B1821" i="1"/>
  <c r="D1821" i="1" l="1"/>
  <c r="E1821" i="1" s="1"/>
  <c r="A1822" i="1" s="1"/>
  <c r="C1822" i="1" l="1"/>
  <c r="B1822" i="1"/>
  <c r="D1822" i="1" l="1"/>
  <c r="E1822" i="1" s="1"/>
  <c r="A1823" i="1" s="1"/>
  <c r="B1823" i="1" l="1"/>
  <c r="D1823" i="1" s="1"/>
  <c r="E1823" i="1" s="1"/>
  <c r="A1824" i="1" s="1"/>
  <c r="C1823" i="1"/>
  <c r="C1824" i="1" l="1"/>
  <c r="B1824" i="1"/>
  <c r="D1824" i="1" s="1"/>
  <c r="E1824" i="1" s="1"/>
  <c r="A1825" i="1" s="1"/>
  <c r="C1825" i="1" l="1"/>
  <c r="B1825" i="1"/>
  <c r="D1825" i="1" l="1"/>
  <c r="E1825" i="1" s="1"/>
  <c r="A1826" i="1" s="1"/>
  <c r="C1826" i="1" l="1"/>
  <c r="B1826" i="1"/>
  <c r="D1826" i="1" l="1"/>
  <c r="E1826" i="1" s="1"/>
  <c r="A1827" i="1" s="1"/>
  <c r="C1827" i="1" l="1"/>
  <c r="B1827" i="1"/>
  <c r="D1827" i="1" l="1"/>
  <c r="E1827" i="1" s="1"/>
  <c r="A1828" i="1" s="1"/>
  <c r="B1828" i="1" l="1"/>
  <c r="D1828" i="1" s="1"/>
  <c r="E1828" i="1" s="1"/>
  <c r="A1829" i="1" s="1"/>
  <c r="C1828" i="1"/>
  <c r="C1829" i="1" l="1"/>
  <c r="B1829" i="1"/>
  <c r="D1829" i="1" s="1"/>
  <c r="E1829" i="1" s="1"/>
  <c r="A1830" i="1" s="1"/>
  <c r="B1830" i="1" l="1"/>
  <c r="D1830" i="1" s="1"/>
  <c r="E1830" i="1" s="1"/>
  <c r="A1831" i="1" s="1"/>
  <c r="C1830" i="1"/>
  <c r="C1831" i="1" l="1"/>
  <c r="B1831" i="1"/>
  <c r="D1831" i="1" l="1"/>
  <c r="E1831" i="1" s="1"/>
  <c r="A1832" i="1" s="1"/>
  <c r="B1832" i="1" l="1"/>
  <c r="D1832" i="1" s="1"/>
  <c r="E1832" i="1" s="1"/>
  <c r="A1833" i="1" s="1"/>
  <c r="C1832" i="1"/>
  <c r="B1833" i="1" l="1"/>
  <c r="D1833" i="1" s="1"/>
  <c r="E1833" i="1" s="1"/>
  <c r="A1834" i="1" s="1"/>
  <c r="C1833" i="1"/>
  <c r="C1834" i="1" l="1"/>
  <c r="B1834" i="1"/>
  <c r="D1834" i="1" l="1"/>
  <c r="E1834" i="1" s="1"/>
  <c r="A1835" i="1" s="1"/>
  <c r="B1835" i="1" l="1"/>
  <c r="D1835" i="1" s="1"/>
  <c r="E1835" i="1" s="1"/>
  <c r="A1836" i="1" s="1"/>
  <c r="C1835" i="1"/>
  <c r="B1836" i="1" l="1"/>
  <c r="D1836" i="1" s="1"/>
  <c r="E1836" i="1" s="1"/>
  <c r="A1837" i="1" s="1"/>
  <c r="C1836" i="1"/>
  <c r="B1837" i="1" l="1"/>
  <c r="D1837" i="1" s="1"/>
  <c r="E1837" i="1" s="1"/>
  <c r="A1838" i="1" s="1"/>
  <c r="C1837" i="1"/>
  <c r="B1838" i="1" l="1"/>
  <c r="D1838" i="1" s="1"/>
  <c r="E1838" i="1" s="1"/>
  <c r="A1839" i="1" s="1"/>
  <c r="C1838" i="1"/>
  <c r="C1839" i="1" l="1"/>
  <c r="B1839" i="1"/>
  <c r="D1839" i="1" l="1"/>
  <c r="E1839" i="1" s="1"/>
  <c r="A1840" i="1" s="1"/>
  <c r="B1840" i="1" l="1"/>
  <c r="D1840" i="1" s="1"/>
  <c r="E1840" i="1" s="1"/>
  <c r="A1841" i="1" s="1"/>
  <c r="C1840" i="1"/>
  <c r="B1841" i="1" l="1"/>
  <c r="D1841" i="1" s="1"/>
  <c r="E1841" i="1" s="1"/>
  <c r="A1842" i="1" s="1"/>
  <c r="C1841" i="1"/>
  <c r="C1842" i="1" l="1"/>
  <c r="B1842" i="1"/>
  <c r="D1842" i="1"/>
  <c r="E1842" i="1" s="1"/>
  <c r="A1843" i="1" s="1"/>
  <c r="C1843" i="1" l="1"/>
  <c r="B1843" i="1"/>
  <c r="D1843" i="1" l="1"/>
  <c r="E1843" i="1" s="1"/>
  <c r="A1844" i="1" s="1"/>
  <c r="C1844" i="1" l="1"/>
  <c r="B1844" i="1"/>
  <c r="D1844" i="1" l="1"/>
  <c r="E1844" i="1" s="1"/>
  <c r="A1845" i="1" s="1"/>
  <c r="C1845" i="1" l="1"/>
  <c r="B1845" i="1"/>
  <c r="D1845" i="1"/>
  <c r="E1845" i="1" s="1"/>
  <c r="A1846" i="1" s="1"/>
  <c r="C1846" i="1" l="1"/>
  <c r="B1846" i="1"/>
  <c r="D1846" i="1" s="1"/>
  <c r="E1846" i="1" s="1"/>
  <c r="A1847" i="1" s="1"/>
  <c r="C1847" i="1" l="1"/>
  <c r="B1847" i="1"/>
  <c r="D1847" i="1" l="1"/>
  <c r="E1847" i="1" s="1"/>
  <c r="A1848" i="1" s="1"/>
  <c r="B1848" i="1" l="1"/>
  <c r="D1848" i="1" s="1"/>
  <c r="E1848" i="1" s="1"/>
  <c r="A1849" i="1" s="1"/>
  <c r="C1848" i="1"/>
  <c r="B1849" i="1" l="1"/>
  <c r="D1849" i="1" s="1"/>
  <c r="E1849" i="1" s="1"/>
  <c r="A1850" i="1" s="1"/>
  <c r="C1849" i="1"/>
  <c r="B1850" i="1" l="1"/>
  <c r="D1850" i="1" s="1"/>
  <c r="E1850" i="1" s="1"/>
  <c r="A1851" i="1" s="1"/>
  <c r="C1850" i="1"/>
  <c r="B1851" i="1" l="1"/>
  <c r="D1851" i="1" s="1"/>
  <c r="E1851" i="1" s="1"/>
  <c r="A1852" i="1" s="1"/>
  <c r="C1851" i="1"/>
  <c r="B1852" i="1" l="1"/>
  <c r="D1852" i="1" s="1"/>
  <c r="E1852" i="1" s="1"/>
  <c r="A1853" i="1" s="1"/>
  <c r="C1852" i="1"/>
  <c r="B1853" i="1" l="1"/>
  <c r="D1853" i="1" s="1"/>
  <c r="E1853" i="1" s="1"/>
  <c r="A1854" i="1" s="1"/>
  <c r="C1853" i="1"/>
  <c r="B1854" i="1" l="1"/>
  <c r="D1854" i="1" s="1"/>
  <c r="E1854" i="1" s="1"/>
  <c r="A1855" i="1" s="1"/>
  <c r="C1854" i="1"/>
  <c r="C1855" i="1" l="1"/>
  <c r="B1855" i="1"/>
  <c r="D1855" i="1" s="1"/>
  <c r="E1855" i="1" s="1"/>
  <c r="A1856" i="1" s="1"/>
  <c r="C1856" i="1" l="1"/>
  <c r="B1856" i="1"/>
  <c r="D1856" i="1" l="1"/>
  <c r="E1856" i="1" s="1"/>
  <c r="A1857" i="1" s="1"/>
  <c r="C1857" i="1" l="1"/>
  <c r="B1857" i="1"/>
  <c r="D1857" i="1" s="1"/>
  <c r="E1857" i="1" s="1"/>
  <c r="A1858" i="1" s="1"/>
  <c r="C1858" i="1" l="1"/>
  <c r="B1858" i="1"/>
  <c r="D1858" i="1" l="1"/>
  <c r="E1858" i="1" s="1"/>
  <c r="A1859" i="1" s="1"/>
  <c r="B1859" i="1" l="1"/>
  <c r="D1859" i="1" s="1"/>
  <c r="E1859" i="1" s="1"/>
  <c r="A1860" i="1" s="1"/>
  <c r="C1859" i="1"/>
  <c r="B1860" i="1" l="1"/>
  <c r="D1860" i="1" s="1"/>
  <c r="E1860" i="1" s="1"/>
  <c r="A1861" i="1" s="1"/>
  <c r="C1860" i="1"/>
  <c r="B1861" i="1" l="1"/>
  <c r="D1861" i="1" s="1"/>
  <c r="E1861" i="1" s="1"/>
  <c r="A1862" i="1" s="1"/>
  <c r="C1861" i="1"/>
  <c r="C1862" i="1" l="1"/>
  <c r="B1862" i="1"/>
  <c r="D1862" i="1" l="1"/>
  <c r="E1862" i="1" s="1"/>
  <c r="A1863" i="1" s="1"/>
  <c r="B1863" i="1" l="1"/>
  <c r="D1863" i="1" s="1"/>
  <c r="E1863" i="1" s="1"/>
  <c r="A1864" i="1" s="1"/>
  <c r="C1863" i="1"/>
  <c r="B1864" i="1" l="1"/>
  <c r="D1864" i="1" s="1"/>
  <c r="E1864" i="1" s="1"/>
  <c r="A1865" i="1" s="1"/>
  <c r="C1864" i="1"/>
  <c r="B1865" i="1" l="1"/>
  <c r="D1865" i="1" s="1"/>
  <c r="E1865" i="1" s="1"/>
  <c r="A1866" i="1" s="1"/>
  <c r="C1865" i="1"/>
  <c r="B1866" i="1" l="1"/>
  <c r="D1866" i="1" s="1"/>
  <c r="E1866" i="1" s="1"/>
  <c r="A1867" i="1" s="1"/>
  <c r="C1866" i="1"/>
  <c r="B1867" i="1" l="1"/>
  <c r="D1867" i="1" s="1"/>
  <c r="E1867" i="1" s="1"/>
  <c r="A1868" i="1" s="1"/>
  <c r="C1867" i="1"/>
  <c r="B1868" i="1" l="1"/>
  <c r="D1868" i="1" s="1"/>
  <c r="E1868" i="1" s="1"/>
  <c r="A1869" i="1" s="1"/>
  <c r="C1868" i="1"/>
  <c r="C1869" i="1" l="1"/>
  <c r="B1869" i="1"/>
  <c r="D1869" i="1" l="1"/>
  <c r="E1869" i="1" s="1"/>
  <c r="A1870" i="1" s="1"/>
  <c r="C1870" i="1" l="1"/>
  <c r="B1870" i="1"/>
  <c r="D1870" i="1" l="1"/>
  <c r="E1870" i="1" s="1"/>
  <c r="A1871" i="1" s="1"/>
  <c r="C1871" i="1" l="1"/>
  <c r="B1871" i="1"/>
  <c r="D1871" i="1" s="1"/>
  <c r="E1871" i="1" s="1"/>
  <c r="A1872" i="1" s="1"/>
  <c r="B1872" i="1" l="1"/>
  <c r="D1872" i="1" s="1"/>
  <c r="E1872" i="1" s="1"/>
  <c r="A1873" i="1" s="1"/>
  <c r="C1872" i="1"/>
  <c r="C1873" i="1" l="1"/>
  <c r="B1873" i="1"/>
  <c r="D1873" i="1" l="1"/>
  <c r="E1873" i="1" s="1"/>
  <c r="A1874" i="1" s="1"/>
  <c r="B1874" i="1" l="1"/>
  <c r="D1874" i="1" s="1"/>
  <c r="E1874" i="1" s="1"/>
  <c r="A1875" i="1" s="1"/>
  <c r="C1874" i="1"/>
  <c r="B1875" i="1" l="1"/>
  <c r="D1875" i="1" s="1"/>
  <c r="E1875" i="1" s="1"/>
  <c r="A1876" i="1" s="1"/>
  <c r="C1875" i="1"/>
  <c r="B1876" i="1" l="1"/>
  <c r="D1876" i="1" s="1"/>
  <c r="E1876" i="1" s="1"/>
  <c r="A1877" i="1" s="1"/>
  <c r="C1876" i="1"/>
  <c r="B1877" i="1" l="1"/>
  <c r="D1877" i="1" s="1"/>
  <c r="E1877" i="1" s="1"/>
  <c r="A1878" i="1" s="1"/>
  <c r="C1877" i="1"/>
  <c r="B1878" i="1" l="1"/>
  <c r="D1878" i="1" s="1"/>
  <c r="E1878" i="1" s="1"/>
  <c r="A1879" i="1" s="1"/>
  <c r="C1878" i="1"/>
  <c r="B1879" i="1" l="1"/>
  <c r="D1879" i="1" s="1"/>
  <c r="E1879" i="1" s="1"/>
  <c r="A1880" i="1" s="1"/>
  <c r="C1879" i="1"/>
  <c r="C1880" i="1" l="1"/>
  <c r="B1880" i="1"/>
  <c r="D1880" i="1" s="1"/>
  <c r="E1880" i="1" s="1"/>
  <c r="A1881" i="1" s="1"/>
  <c r="B1881" i="1" l="1"/>
  <c r="D1881" i="1" s="1"/>
  <c r="E1881" i="1" s="1"/>
  <c r="A1882" i="1" s="1"/>
  <c r="C1881" i="1"/>
  <c r="B1882" i="1" l="1"/>
  <c r="D1882" i="1" s="1"/>
  <c r="E1882" i="1" s="1"/>
  <c r="A1883" i="1" s="1"/>
  <c r="C1882" i="1"/>
  <c r="B1883" i="1" l="1"/>
  <c r="D1883" i="1" s="1"/>
  <c r="E1883" i="1" s="1"/>
  <c r="A1884" i="1" s="1"/>
  <c r="C1883" i="1"/>
  <c r="C1884" i="1" l="1"/>
  <c r="B1884" i="1"/>
  <c r="D1884" i="1" l="1"/>
  <c r="E1884" i="1" s="1"/>
  <c r="A1885" i="1" s="1"/>
  <c r="C1885" i="1" l="1"/>
  <c r="B1885" i="1"/>
  <c r="D1885" i="1" l="1"/>
  <c r="E1885" i="1" s="1"/>
  <c r="A1886" i="1" s="1"/>
  <c r="B1886" i="1" l="1"/>
  <c r="D1886" i="1" s="1"/>
  <c r="E1886" i="1" s="1"/>
  <c r="A1887" i="1" s="1"/>
  <c r="C1886" i="1"/>
  <c r="B1887" i="1" l="1"/>
  <c r="D1887" i="1" s="1"/>
  <c r="E1887" i="1" s="1"/>
  <c r="A1888" i="1" s="1"/>
  <c r="C1887" i="1"/>
  <c r="B1888" i="1" l="1"/>
  <c r="D1888" i="1" s="1"/>
  <c r="E1888" i="1" s="1"/>
  <c r="A1889" i="1" s="1"/>
  <c r="C1888" i="1"/>
  <c r="B1889" i="1" l="1"/>
  <c r="D1889" i="1" s="1"/>
  <c r="E1889" i="1" s="1"/>
  <c r="A1890" i="1" s="1"/>
  <c r="C1889" i="1"/>
  <c r="C1890" i="1" l="1"/>
  <c r="B1890" i="1"/>
  <c r="D1890" i="1" l="1"/>
  <c r="E1890" i="1" s="1"/>
  <c r="A1891" i="1" s="1"/>
  <c r="B1891" i="1" l="1"/>
  <c r="D1891" i="1" s="1"/>
  <c r="E1891" i="1" s="1"/>
  <c r="A1892" i="1" s="1"/>
  <c r="C1891" i="1"/>
  <c r="C1892" i="1" l="1"/>
  <c r="B1892" i="1"/>
  <c r="D1892" i="1" l="1"/>
  <c r="E1892" i="1" s="1"/>
  <c r="A1893" i="1" s="1"/>
  <c r="B1893" i="1" l="1"/>
  <c r="C1893" i="1"/>
  <c r="D1893" i="1" l="1"/>
  <c r="E1893" i="1" s="1"/>
  <c r="A1894" i="1" s="1"/>
  <c r="C1894" i="1" l="1"/>
  <c r="B1894" i="1"/>
  <c r="D1894" i="1" s="1"/>
  <c r="E1894" i="1" s="1"/>
  <c r="A1895" i="1" s="1"/>
  <c r="C1895" i="1" l="1"/>
  <c r="B1895" i="1"/>
  <c r="D1895" i="1" l="1"/>
  <c r="E1895" i="1" s="1"/>
  <c r="A1896" i="1" s="1"/>
  <c r="B1896" i="1" l="1"/>
  <c r="D1896" i="1" s="1"/>
  <c r="E1896" i="1" s="1"/>
  <c r="A1897" i="1" s="1"/>
  <c r="C1896" i="1"/>
  <c r="C1897" i="1" l="1"/>
  <c r="B1897" i="1"/>
  <c r="D1897" i="1" l="1"/>
  <c r="E1897" i="1" s="1"/>
  <c r="A1898" i="1" s="1"/>
  <c r="B1898" i="1" l="1"/>
  <c r="D1898" i="1" s="1"/>
  <c r="E1898" i="1" s="1"/>
  <c r="A1899" i="1" s="1"/>
  <c r="C1898" i="1"/>
  <c r="C1899" i="1" l="1"/>
  <c r="B1899" i="1"/>
  <c r="D1899" i="1"/>
  <c r="E1899" i="1" s="1"/>
  <c r="A1900" i="1" s="1"/>
  <c r="C1900" i="1" l="1"/>
  <c r="B1900" i="1"/>
  <c r="D1900" i="1" s="1"/>
  <c r="E1900" i="1" s="1"/>
  <c r="A1901" i="1" s="1"/>
  <c r="B1901" i="1" l="1"/>
  <c r="D1901" i="1" s="1"/>
  <c r="E1901" i="1" s="1"/>
  <c r="A1902" i="1" s="1"/>
  <c r="C1901" i="1"/>
  <c r="B1902" i="1" l="1"/>
  <c r="D1902" i="1" s="1"/>
  <c r="E1902" i="1" s="1"/>
  <c r="A1903" i="1" s="1"/>
  <c r="C1902" i="1"/>
  <c r="C1903" i="1" l="1"/>
  <c r="B1903" i="1"/>
  <c r="D1903" i="1" l="1"/>
  <c r="E1903" i="1" s="1"/>
  <c r="A1904" i="1" s="1"/>
  <c r="B1904" i="1" l="1"/>
  <c r="D1904" i="1" s="1"/>
  <c r="E1904" i="1" s="1"/>
  <c r="A1905" i="1" s="1"/>
  <c r="C1904" i="1"/>
  <c r="C1905" i="1" l="1"/>
  <c r="B1905" i="1"/>
  <c r="D1905" i="1" l="1"/>
  <c r="E1905" i="1" s="1"/>
  <c r="A1906" i="1" s="1"/>
  <c r="B1906" i="1" l="1"/>
  <c r="D1906" i="1" s="1"/>
  <c r="E1906" i="1" s="1"/>
  <c r="A1907" i="1" s="1"/>
  <c r="C1906" i="1"/>
  <c r="C1907" i="1" l="1"/>
  <c r="B1907" i="1"/>
  <c r="D1907" i="1" s="1"/>
  <c r="E1907" i="1" s="1"/>
  <c r="A1908" i="1" s="1"/>
  <c r="B1908" i="1" l="1"/>
  <c r="D1908" i="1" s="1"/>
  <c r="E1908" i="1" s="1"/>
  <c r="A1909" i="1" s="1"/>
  <c r="C1908" i="1"/>
  <c r="B1909" i="1" l="1"/>
  <c r="D1909" i="1" s="1"/>
  <c r="E1909" i="1" s="1"/>
  <c r="A1910" i="1" s="1"/>
  <c r="C1909" i="1"/>
  <c r="B1910" i="1" l="1"/>
  <c r="D1910" i="1" s="1"/>
  <c r="E1910" i="1" s="1"/>
  <c r="A1911" i="1" s="1"/>
  <c r="C1910" i="1"/>
  <c r="B1911" i="1" l="1"/>
  <c r="D1911" i="1" s="1"/>
  <c r="E1911" i="1" s="1"/>
  <c r="A1912" i="1" s="1"/>
  <c r="C1911" i="1"/>
  <c r="B1912" i="1" l="1"/>
  <c r="D1912" i="1" s="1"/>
  <c r="E1912" i="1" s="1"/>
  <c r="A1913" i="1" s="1"/>
  <c r="C1912" i="1"/>
  <c r="B1913" i="1" l="1"/>
  <c r="D1913" i="1" s="1"/>
  <c r="E1913" i="1" s="1"/>
  <c r="A1914" i="1" s="1"/>
  <c r="C1913" i="1"/>
  <c r="B1914" i="1" l="1"/>
  <c r="D1914" i="1" s="1"/>
  <c r="E1914" i="1" s="1"/>
  <c r="A1915" i="1" s="1"/>
  <c r="C1914" i="1"/>
  <c r="B1915" i="1" l="1"/>
  <c r="D1915" i="1" s="1"/>
  <c r="E1915" i="1" s="1"/>
  <c r="A1916" i="1" s="1"/>
  <c r="C1915" i="1"/>
  <c r="C1916" i="1" l="1"/>
  <c r="B1916" i="1"/>
  <c r="D1916" i="1" s="1"/>
  <c r="E1916" i="1" s="1"/>
  <c r="A1917" i="1" s="1"/>
  <c r="C1917" i="1" l="1"/>
  <c r="B1917" i="1"/>
  <c r="D1917" i="1"/>
  <c r="E1917" i="1" s="1"/>
  <c r="A1918" i="1" s="1"/>
  <c r="C1918" i="1" l="1"/>
  <c r="B1918" i="1"/>
  <c r="D1918" i="1"/>
  <c r="E1918" i="1" s="1"/>
  <c r="A1919" i="1" s="1"/>
  <c r="C1919" i="1" l="1"/>
  <c r="B1919" i="1"/>
  <c r="D1919" i="1" s="1"/>
  <c r="E1919" i="1" s="1"/>
  <c r="A1920" i="1" s="1"/>
  <c r="B1920" i="1" l="1"/>
  <c r="D1920" i="1" s="1"/>
  <c r="E1920" i="1" s="1"/>
  <c r="A1921" i="1" s="1"/>
  <c r="C1920" i="1"/>
  <c r="C1921" i="1" l="1"/>
  <c r="B1921" i="1"/>
  <c r="D1921" i="1" l="1"/>
  <c r="E1921" i="1" s="1"/>
  <c r="A1922" i="1" s="1"/>
  <c r="B1922" i="1" l="1"/>
  <c r="D1922" i="1" s="1"/>
  <c r="E1922" i="1" s="1"/>
  <c r="A1923" i="1" s="1"/>
  <c r="C1922" i="1"/>
  <c r="B1923" i="1" l="1"/>
  <c r="D1923" i="1" s="1"/>
  <c r="E1923" i="1" s="1"/>
  <c r="A1924" i="1" s="1"/>
  <c r="C1923" i="1"/>
  <c r="C1924" i="1" l="1"/>
  <c r="B1924" i="1"/>
  <c r="D1924" i="1" l="1"/>
  <c r="E1924" i="1" s="1"/>
  <c r="A1925" i="1" s="1"/>
  <c r="C1925" i="1" l="1"/>
  <c r="B1925" i="1"/>
  <c r="D1925" i="1" l="1"/>
  <c r="E1925" i="1" s="1"/>
  <c r="A1926" i="1" s="1"/>
  <c r="C1926" i="1" l="1"/>
  <c r="B1926" i="1"/>
  <c r="D1926" i="1" l="1"/>
  <c r="E1926" i="1" s="1"/>
  <c r="A1927" i="1" s="1"/>
  <c r="C1927" i="1" l="1"/>
  <c r="B1927" i="1"/>
  <c r="D1927" i="1" s="1"/>
  <c r="E1927" i="1" s="1"/>
  <c r="A1928" i="1" s="1"/>
  <c r="C1928" i="1" l="1"/>
  <c r="B1928" i="1"/>
  <c r="D1928" i="1" l="1"/>
  <c r="E1928" i="1" s="1"/>
  <c r="A1929" i="1" s="1"/>
  <c r="B1929" i="1" l="1"/>
  <c r="D1929" i="1" s="1"/>
  <c r="E1929" i="1" s="1"/>
  <c r="A1930" i="1" s="1"/>
  <c r="C1929" i="1"/>
  <c r="B1930" i="1" l="1"/>
  <c r="D1930" i="1" s="1"/>
  <c r="E1930" i="1" s="1"/>
  <c r="A1931" i="1" s="1"/>
  <c r="C1930" i="1"/>
  <c r="C1931" i="1" l="1"/>
  <c r="B1931" i="1"/>
  <c r="D1931" i="1" s="1"/>
  <c r="E1931" i="1" s="1"/>
  <c r="A1932" i="1" s="1"/>
  <c r="C1932" i="1" l="1"/>
  <c r="B1932" i="1"/>
  <c r="D1932" i="1" l="1"/>
  <c r="E1932" i="1" s="1"/>
  <c r="A1933" i="1" s="1"/>
  <c r="B1933" i="1" l="1"/>
  <c r="D1933" i="1" s="1"/>
  <c r="E1933" i="1" s="1"/>
  <c r="A1934" i="1" s="1"/>
  <c r="C1933" i="1"/>
  <c r="B1934" i="1" l="1"/>
  <c r="D1934" i="1" s="1"/>
  <c r="E1934" i="1" s="1"/>
  <c r="A1935" i="1" s="1"/>
  <c r="C1934" i="1"/>
  <c r="C1935" i="1" l="1"/>
  <c r="B1935" i="1"/>
  <c r="D1935" i="1" s="1"/>
  <c r="E1935" i="1" s="1"/>
  <c r="A1936" i="1" s="1"/>
  <c r="C1936" i="1" l="1"/>
  <c r="B1936" i="1"/>
  <c r="D1936" i="1" l="1"/>
  <c r="E1936" i="1" s="1"/>
  <c r="A1937" i="1" s="1"/>
  <c r="C1937" i="1" l="1"/>
  <c r="B1937" i="1"/>
  <c r="D1937" i="1" s="1"/>
  <c r="E1937" i="1" s="1"/>
  <c r="A1938" i="1" s="1"/>
  <c r="C1938" i="1" l="1"/>
  <c r="B1938" i="1"/>
  <c r="D1938" i="1" l="1"/>
  <c r="E1938" i="1" s="1"/>
  <c r="A1939" i="1" s="1"/>
  <c r="B1939" i="1" l="1"/>
  <c r="D1939" i="1" s="1"/>
  <c r="E1939" i="1" s="1"/>
  <c r="A1940" i="1" s="1"/>
  <c r="C1939" i="1"/>
  <c r="B1940" i="1" l="1"/>
  <c r="D1940" i="1" s="1"/>
  <c r="E1940" i="1" s="1"/>
  <c r="A1941" i="1" s="1"/>
  <c r="C1940" i="1"/>
  <c r="C1941" i="1" l="1"/>
  <c r="B1941" i="1"/>
  <c r="D1941" i="1" l="1"/>
  <c r="E1941" i="1" s="1"/>
  <c r="A1942" i="1" s="1"/>
  <c r="B1942" i="1" l="1"/>
  <c r="D1942" i="1" s="1"/>
  <c r="E1942" i="1" s="1"/>
  <c r="A1943" i="1" s="1"/>
  <c r="C1942" i="1"/>
  <c r="C1943" i="1" l="1"/>
  <c r="B1943" i="1"/>
  <c r="D1943" i="1" s="1"/>
  <c r="E1943" i="1" s="1"/>
  <c r="A1944" i="1" s="1"/>
  <c r="B1944" i="1" l="1"/>
  <c r="D1944" i="1" s="1"/>
  <c r="E1944" i="1" s="1"/>
  <c r="A1945" i="1" s="1"/>
  <c r="C1944" i="1"/>
  <c r="C1945" i="1" l="1"/>
  <c r="B1945" i="1"/>
  <c r="D1945" i="1" l="1"/>
  <c r="E1945" i="1" s="1"/>
  <c r="A1946" i="1" s="1"/>
  <c r="C1946" i="1" l="1"/>
  <c r="B1946" i="1"/>
  <c r="D1946" i="1" l="1"/>
  <c r="E1946" i="1" s="1"/>
  <c r="A1947" i="1" s="1"/>
  <c r="B1947" i="1" l="1"/>
  <c r="D1947" i="1" s="1"/>
  <c r="E1947" i="1" s="1"/>
  <c r="A1948" i="1" s="1"/>
  <c r="C1947" i="1"/>
  <c r="C1948" i="1" l="1"/>
  <c r="B1948" i="1"/>
  <c r="D1948" i="1" l="1"/>
  <c r="E1948" i="1" s="1"/>
  <c r="A1949" i="1" s="1"/>
  <c r="B1949" i="1" l="1"/>
  <c r="D1949" i="1" s="1"/>
  <c r="E1949" i="1" s="1"/>
  <c r="A1950" i="1" s="1"/>
  <c r="C1949" i="1"/>
  <c r="B1950" i="1" l="1"/>
  <c r="D1950" i="1" s="1"/>
  <c r="E1950" i="1" s="1"/>
  <c r="A1951" i="1" s="1"/>
  <c r="C1950" i="1"/>
  <c r="B1951" i="1" l="1"/>
  <c r="D1951" i="1" s="1"/>
  <c r="E1951" i="1" s="1"/>
  <c r="A1952" i="1" s="1"/>
  <c r="C1951" i="1"/>
  <c r="C1952" i="1" l="1"/>
  <c r="B1952" i="1"/>
  <c r="D1952" i="1" l="1"/>
  <c r="E1952" i="1" s="1"/>
  <c r="A1953" i="1" s="1"/>
  <c r="B1953" i="1" l="1"/>
  <c r="D1953" i="1" s="1"/>
  <c r="E1953" i="1" s="1"/>
  <c r="A1954" i="1" s="1"/>
  <c r="C1953" i="1"/>
  <c r="C1954" i="1" l="1"/>
  <c r="B1954" i="1"/>
  <c r="D1954" i="1" s="1"/>
  <c r="E1954" i="1" s="1"/>
  <c r="A1955" i="1" s="1"/>
  <c r="B1955" i="1" l="1"/>
  <c r="D1955" i="1" s="1"/>
  <c r="E1955" i="1" s="1"/>
  <c r="A1956" i="1" s="1"/>
  <c r="C1955" i="1"/>
  <c r="C1956" i="1" l="1"/>
  <c r="B1956" i="1"/>
  <c r="D1956" i="1" s="1"/>
  <c r="E1956" i="1" s="1"/>
  <c r="A1957" i="1" s="1"/>
  <c r="B1957" i="1" l="1"/>
  <c r="D1957" i="1" s="1"/>
  <c r="E1957" i="1" s="1"/>
  <c r="A1958" i="1" s="1"/>
  <c r="C1957" i="1"/>
  <c r="C1958" i="1" l="1"/>
  <c r="B1958" i="1"/>
  <c r="D1958" i="1" l="1"/>
  <c r="E1958" i="1" s="1"/>
  <c r="A1959" i="1" s="1"/>
  <c r="C1959" i="1" l="1"/>
  <c r="B1959" i="1"/>
  <c r="D1959" i="1" l="1"/>
  <c r="E1959" i="1" s="1"/>
  <c r="A1960" i="1" s="1"/>
  <c r="C1960" i="1" l="1"/>
  <c r="B1960" i="1"/>
  <c r="D1960" i="1" l="1"/>
  <c r="E1960" i="1" s="1"/>
  <c r="A1961" i="1" s="1"/>
  <c r="C1961" i="1" l="1"/>
  <c r="B1961" i="1"/>
  <c r="D1961" i="1" l="1"/>
  <c r="E1961" i="1" s="1"/>
  <c r="A1962" i="1" s="1"/>
  <c r="C1962" i="1" l="1"/>
  <c r="B1962" i="1"/>
  <c r="D1962" i="1" l="1"/>
  <c r="E1962" i="1" s="1"/>
  <c r="A1963" i="1" s="1"/>
  <c r="C1963" i="1" l="1"/>
  <c r="B1963" i="1"/>
  <c r="D1963" i="1" l="1"/>
  <c r="E1963" i="1" s="1"/>
  <c r="A1964" i="1" s="1"/>
  <c r="B1964" i="1" l="1"/>
  <c r="D1964" i="1" s="1"/>
  <c r="E1964" i="1" s="1"/>
  <c r="A1965" i="1" s="1"/>
  <c r="C1964" i="1"/>
  <c r="C1965" i="1" l="1"/>
  <c r="B1965" i="1"/>
  <c r="D1965" i="1" l="1"/>
  <c r="E1965" i="1" s="1"/>
  <c r="A1966" i="1" s="1"/>
  <c r="C1966" i="1" l="1"/>
  <c r="B1966" i="1"/>
  <c r="D1966" i="1" l="1"/>
  <c r="E1966" i="1" s="1"/>
  <c r="A1967" i="1" s="1"/>
  <c r="C1967" i="1" l="1"/>
  <c r="B1967" i="1"/>
  <c r="D1967" i="1" l="1"/>
  <c r="E1967" i="1" s="1"/>
  <c r="A1968" i="1" s="1"/>
  <c r="B1968" i="1" l="1"/>
  <c r="D1968" i="1" s="1"/>
  <c r="E1968" i="1" s="1"/>
  <c r="A1969" i="1" s="1"/>
  <c r="C1968" i="1"/>
  <c r="C1969" i="1" l="1"/>
  <c r="B1969" i="1"/>
  <c r="D1969" i="1" s="1"/>
  <c r="E1969" i="1" s="1"/>
  <c r="A1970" i="1" s="1"/>
  <c r="C1970" i="1" l="1"/>
  <c r="B1970" i="1"/>
  <c r="D1970" i="1" l="1"/>
  <c r="E1970" i="1" s="1"/>
  <c r="A1971" i="1" s="1"/>
  <c r="C1971" i="1" l="1"/>
  <c r="B1971" i="1"/>
  <c r="D1971" i="1" l="1"/>
  <c r="E1971" i="1" s="1"/>
  <c r="A1972" i="1" s="1"/>
  <c r="C1972" i="1" l="1"/>
  <c r="B1972" i="1"/>
  <c r="D1972" i="1" l="1"/>
  <c r="E1972" i="1" s="1"/>
  <c r="A1973" i="1" s="1"/>
  <c r="C1973" i="1" l="1"/>
  <c r="B1973" i="1"/>
  <c r="D1973" i="1" s="1"/>
  <c r="E1973" i="1" s="1"/>
  <c r="A1974" i="1" s="1"/>
  <c r="B1974" i="1" l="1"/>
  <c r="D1974" i="1" s="1"/>
  <c r="E1974" i="1" s="1"/>
  <c r="A1975" i="1" s="1"/>
  <c r="C1974" i="1"/>
  <c r="C1975" i="1" l="1"/>
  <c r="B1975" i="1"/>
  <c r="D1975" i="1" s="1"/>
  <c r="E1975" i="1" s="1"/>
  <c r="A1976" i="1" s="1"/>
  <c r="B1976" i="1" l="1"/>
  <c r="C1976" i="1"/>
  <c r="D1976" i="1" l="1"/>
  <c r="E1976" i="1" s="1"/>
  <c r="A1977" i="1" s="1"/>
  <c r="B1977" i="1" l="1"/>
  <c r="D1977" i="1" s="1"/>
  <c r="E1977" i="1" s="1"/>
  <c r="A1978" i="1" s="1"/>
  <c r="C1977" i="1"/>
  <c r="B1978" i="1" l="1"/>
  <c r="D1978" i="1" s="1"/>
  <c r="E1978" i="1" s="1"/>
  <c r="A1979" i="1" s="1"/>
  <c r="C1978" i="1"/>
  <c r="B1979" i="1" l="1"/>
  <c r="D1979" i="1" s="1"/>
  <c r="E1979" i="1" s="1"/>
  <c r="A1980" i="1" s="1"/>
  <c r="C1979" i="1"/>
  <c r="B1980" i="1" l="1"/>
  <c r="D1980" i="1" s="1"/>
  <c r="E1980" i="1" s="1"/>
  <c r="A1981" i="1" s="1"/>
  <c r="C1980" i="1"/>
  <c r="C1981" i="1" l="1"/>
  <c r="B1981" i="1"/>
  <c r="D1981" i="1" l="1"/>
  <c r="E1981" i="1" s="1"/>
  <c r="A1982" i="1" s="1"/>
  <c r="C1982" i="1" l="1"/>
  <c r="B1982" i="1"/>
  <c r="D1982" i="1" s="1"/>
  <c r="E1982" i="1" s="1"/>
  <c r="A1983" i="1" s="1"/>
  <c r="B1983" i="1" l="1"/>
  <c r="D1983" i="1" s="1"/>
  <c r="E1983" i="1" s="1"/>
  <c r="A1984" i="1" s="1"/>
  <c r="C1983" i="1"/>
  <c r="B1984" i="1" l="1"/>
  <c r="D1984" i="1" s="1"/>
  <c r="E1984" i="1" s="1"/>
  <c r="A1985" i="1" s="1"/>
  <c r="C1984" i="1"/>
  <c r="C1985" i="1" l="1"/>
  <c r="B1985" i="1"/>
  <c r="D1985" i="1" s="1"/>
  <c r="E1985" i="1" s="1"/>
  <c r="A1986" i="1" s="1"/>
  <c r="C1986" i="1" l="1"/>
  <c r="B1986" i="1"/>
  <c r="D1986" i="1" s="1"/>
  <c r="E1986" i="1" s="1"/>
  <c r="A1987" i="1" s="1"/>
  <c r="C1987" i="1" l="1"/>
  <c r="B1987" i="1"/>
  <c r="D1987" i="1" s="1"/>
  <c r="E1987" i="1" s="1"/>
  <c r="A1988" i="1" s="1"/>
  <c r="C1988" i="1" l="1"/>
  <c r="B1988" i="1"/>
  <c r="D1988" i="1" s="1"/>
  <c r="E1988" i="1" s="1"/>
  <c r="A1989" i="1" s="1"/>
  <c r="C1989" i="1" l="1"/>
  <c r="B1989" i="1"/>
  <c r="D1989" i="1" s="1"/>
  <c r="E1989" i="1" s="1"/>
  <c r="A1990" i="1" s="1"/>
  <c r="B1990" i="1" l="1"/>
  <c r="D1990" i="1" s="1"/>
  <c r="E1990" i="1" s="1"/>
  <c r="A1991" i="1" s="1"/>
  <c r="C1990" i="1"/>
  <c r="B1991" i="1" l="1"/>
  <c r="D1991" i="1" s="1"/>
  <c r="E1991" i="1" s="1"/>
  <c r="A1992" i="1" s="1"/>
  <c r="C1991" i="1"/>
  <c r="C1992" i="1" l="1"/>
  <c r="B1992" i="1"/>
  <c r="D1992" i="1" s="1"/>
  <c r="E1992" i="1" s="1"/>
  <c r="A1993" i="1" s="1"/>
  <c r="C1993" i="1" l="1"/>
  <c r="B1993" i="1"/>
  <c r="D1993" i="1" s="1"/>
  <c r="E1993" i="1" s="1"/>
  <c r="A1994" i="1" s="1"/>
  <c r="B1994" i="1" l="1"/>
  <c r="D1994" i="1" s="1"/>
  <c r="E1994" i="1" s="1"/>
  <c r="A1995" i="1" s="1"/>
  <c r="C1994" i="1"/>
  <c r="B1995" i="1" l="1"/>
  <c r="D1995" i="1" s="1"/>
  <c r="E1995" i="1" s="1"/>
  <c r="A1996" i="1" s="1"/>
  <c r="C1995" i="1"/>
  <c r="B1996" i="1" l="1"/>
  <c r="D1996" i="1" s="1"/>
  <c r="E1996" i="1" s="1"/>
  <c r="A1997" i="1" s="1"/>
  <c r="C1996" i="1"/>
  <c r="B1997" i="1" l="1"/>
  <c r="D1997" i="1" s="1"/>
  <c r="E1997" i="1" s="1"/>
  <c r="A1998" i="1" s="1"/>
  <c r="C1997" i="1"/>
  <c r="C1998" i="1" l="1"/>
  <c r="B1998" i="1"/>
  <c r="D1998" i="1" s="1"/>
  <c r="E1998" i="1" s="1"/>
  <c r="A1999" i="1" s="1"/>
  <c r="C1999" i="1" l="1"/>
  <c r="B1999" i="1"/>
  <c r="D1999" i="1" s="1"/>
  <c r="E1999" i="1" s="1"/>
  <c r="A2000" i="1" s="1"/>
  <c r="C2000" i="1" l="1"/>
  <c r="B2000" i="1"/>
  <c r="D2000" i="1" s="1"/>
  <c r="E2000" i="1" s="1"/>
  <c r="A2001" i="1" s="1"/>
  <c r="C2001" i="1" l="1"/>
  <c r="B2001" i="1"/>
  <c r="D2001" i="1" s="1"/>
  <c r="E2001" i="1" s="1"/>
  <c r="A2002" i="1" s="1"/>
  <c r="B2002" i="1" l="1"/>
  <c r="D2002" i="1" s="1"/>
  <c r="E2002" i="1" s="1"/>
  <c r="A2003" i="1" s="1"/>
  <c r="C2002" i="1"/>
  <c r="B2003" i="1" l="1"/>
  <c r="D2003" i="1" s="1"/>
  <c r="E2003" i="1" s="1"/>
  <c r="A2004" i="1" s="1"/>
  <c r="C2003" i="1"/>
  <c r="B2004" i="1" l="1"/>
  <c r="D2004" i="1" s="1"/>
  <c r="E2004" i="1" s="1"/>
  <c r="A2005" i="1" s="1"/>
  <c r="C2004" i="1"/>
  <c r="B2005" i="1" l="1"/>
  <c r="D2005" i="1" s="1"/>
  <c r="E2005" i="1" s="1"/>
  <c r="A2006" i="1" s="1"/>
  <c r="C2005" i="1"/>
  <c r="B2006" i="1" l="1"/>
  <c r="C2006" i="1"/>
  <c r="D2006" i="1" s="1"/>
  <c r="E2006" i="1" s="1"/>
  <c r="A2007" i="1" s="1"/>
  <c r="B2007" i="1" l="1"/>
  <c r="D2007" i="1" s="1"/>
  <c r="E2007" i="1" s="1"/>
  <c r="A2008" i="1" s="1"/>
  <c r="C2007" i="1"/>
  <c r="B2008" i="1" l="1"/>
  <c r="D2008" i="1" s="1"/>
  <c r="E2008" i="1" s="1"/>
  <c r="A2009" i="1" s="1"/>
  <c r="C2008" i="1"/>
  <c r="C2009" i="1" l="1"/>
  <c r="B2009" i="1"/>
  <c r="D2009" i="1" s="1"/>
  <c r="E2009" i="1" s="1"/>
  <c r="A2010" i="1" s="1"/>
  <c r="C2010" i="1" l="1"/>
  <c r="B2010" i="1"/>
  <c r="D2010" i="1" l="1"/>
  <c r="E2010" i="1" s="1"/>
  <c r="A2011" i="1" s="1"/>
  <c r="C2011" i="1" l="1"/>
  <c r="B2011" i="1"/>
  <c r="D2011" i="1" l="1"/>
  <c r="E2011" i="1" s="1"/>
  <c r="A2012" i="1" s="1"/>
  <c r="C2012" i="1" l="1"/>
  <c r="B2012" i="1"/>
  <c r="D2012" i="1" s="1"/>
  <c r="E2012" i="1" s="1"/>
  <c r="A2013" i="1" s="1"/>
  <c r="B2013" i="1" l="1"/>
  <c r="D2013" i="1" s="1"/>
  <c r="E2013" i="1" s="1"/>
  <c r="A2014" i="1" s="1"/>
  <c r="C2013" i="1"/>
  <c r="B2014" i="1" l="1"/>
  <c r="D2014" i="1" s="1"/>
  <c r="E2014" i="1" s="1"/>
  <c r="A2015" i="1" s="1"/>
  <c r="C2014" i="1"/>
  <c r="B2015" i="1" l="1"/>
  <c r="D2015" i="1" s="1"/>
  <c r="E2015" i="1" s="1"/>
  <c r="A2016" i="1" s="1"/>
  <c r="C2015" i="1"/>
  <c r="B2016" i="1" l="1"/>
  <c r="D2016" i="1" s="1"/>
  <c r="E2016" i="1" s="1"/>
  <c r="A2017" i="1" s="1"/>
  <c r="C2016" i="1"/>
  <c r="B2017" i="1" l="1"/>
  <c r="D2017" i="1" s="1"/>
  <c r="E2017" i="1" s="1"/>
  <c r="A2018" i="1" s="1"/>
  <c r="C2017" i="1"/>
  <c r="C2018" i="1" l="1"/>
  <c r="B2018" i="1"/>
  <c r="D2018" i="1" s="1"/>
  <c r="E2018" i="1" s="1"/>
  <c r="A2019" i="1" s="1"/>
  <c r="B2019" i="1" l="1"/>
  <c r="D2019" i="1" s="1"/>
  <c r="E2019" i="1" s="1"/>
  <c r="A2020" i="1" s="1"/>
  <c r="C2019" i="1"/>
  <c r="C2020" i="1" l="1"/>
  <c r="B2020" i="1"/>
  <c r="D2020" i="1"/>
  <c r="E2020" i="1" s="1"/>
  <c r="A2021" i="1" s="1"/>
  <c r="B2021" i="1" l="1"/>
  <c r="D2021" i="1" s="1"/>
  <c r="E2021" i="1" s="1"/>
  <c r="A2022" i="1" s="1"/>
  <c r="C2021" i="1"/>
  <c r="C2022" i="1" l="1"/>
  <c r="B2022" i="1"/>
  <c r="D2022" i="1" l="1"/>
  <c r="E2022" i="1" s="1"/>
  <c r="A2023" i="1" s="1"/>
  <c r="C2023" i="1" l="1"/>
  <c r="B2023" i="1"/>
  <c r="D2023" i="1" s="1"/>
  <c r="E2023" i="1" s="1"/>
  <c r="A2024" i="1" s="1"/>
  <c r="C2024" i="1" l="1"/>
  <c r="B2024" i="1"/>
  <c r="D2024" i="1" l="1"/>
  <c r="E2024" i="1" s="1"/>
  <c r="A2025" i="1" s="1"/>
  <c r="C2025" i="1" l="1"/>
  <c r="B2025" i="1"/>
  <c r="D2025" i="1" s="1"/>
  <c r="E2025" i="1" s="1"/>
  <c r="A2026" i="1" s="1"/>
  <c r="C2026" i="1" l="1"/>
  <c r="B2026" i="1"/>
  <c r="D2026" i="1" l="1"/>
  <c r="E2026" i="1" s="1"/>
  <c r="A2027" i="1" s="1"/>
  <c r="B2027" i="1" l="1"/>
  <c r="D2027" i="1" s="1"/>
  <c r="E2027" i="1" s="1"/>
  <c r="A2028" i="1" s="1"/>
  <c r="C2027" i="1"/>
  <c r="C2028" i="1" l="1"/>
  <c r="B2028" i="1"/>
  <c r="D2028" i="1" s="1"/>
  <c r="E2028" i="1" s="1"/>
  <c r="A2029" i="1" s="1"/>
  <c r="C2029" i="1" l="1"/>
  <c r="B2029" i="1"/>
  <c r="D2029" i="1" l="1"/>
  <c r="E2029" i="1" s="1"/>
  <c r="A2030" i="1" s="1"/>
  <c r="B2030" i="1" l="1"/>
  <c r="D2030" i="1" s="1"/>
  <c r="E2030" i="1" s="1"/>
  <c r="A2031" i="1" s="1"/>
  <c r="C2030" i="1"/>
  <c r="B2031" i="1" l="1"/>
  <c r="D2031" i="1" s="1"/>
  <c r="E2031" i="1" s="1"/>
  <c r="A2032" i="1" s="1"/>
  <c r="C2031" i="1"/>
  <c r="B2032" i="1" l="1"/>
  <c r="D2032" i="1" s="1"/>
  <c r="E2032" i="1" s="1"/>
  <c r="A2033" i="1" s="1"/>
  <c r="C2032" i="1"/>
  <c r="B2033" i="1" l="1"/>
  <c r="D2033" i="1" s="1"/>
  <c r="E2033" i="1" s="1"/>
  <c r="A2034" i="1" s="1"/>
  <c r="C2033" i="1"/>
  <c r="B2034" i="1" l="1"/>
  <c r="D2034" i="1" s="1"/>
  <c r="E2034" i="1" s="1"/>
  <c r="A2035" i="1" s="1"/>
  <c r="C2034" i="1"/>
  <c r="B2035" i="1" l="1"/>
  <c r="D2035" i="1" s="1"/>
  <c r="E2035" i="1" s="1"/>
  <c r="A2036" i="1" s="1"/>
  <c r="C2035" i="1"/>
  <c r="C2036" i="1" l="1"/>
  <c r="B2036" i="1"/>
  <c r="D2036" i="1" s="1"/>
  <c r="E2036" i="1" s="1"/>
  <c r="A2037" i="1" s="1"/>
  <c r="C2037" i="1" l="1"/>
  <c r="B2037" i="1"/>
  <c r="D2037" i="1" l="1"/>
  <c r="E2037" i="1" s="1"/>
  <c r="A2038" i="1" s="1"/>
  <c r="C2038" i="1" l="1"/>
  <c r="B2038" i="1"/>
  <c r="D2038" i="1" l="1"/>
  <c r="E2038" i="1" s="1"/>
  <c r="A2039" i="1" s="1"/>
  <c r="C2039" i="1" l="1"/>
  <c r="B2039" i="1"/>
  <c r="D2039" i="1" l="1"/>
  <c r="E2039" i="1" s="1"/>
  <c r="A2040" i="1" s="1"/>
  <c r="C2040" i="1" l="1"/>
  <c r="B2040" i="1"/>
  <c r="D2040" i="1" s="1"/>
  <c r="E2040" i="1" s="1"/>
  <c r="A2041" i="1" s="1"/>
  <c r="C2041" i="1" l="1"/>
  <c r="B2041" i="1"/>
  <c r="D2041" i="1" l="1"/>
  <c r="E2041" i="1" s="1"/>
  <c r="A2042" i="1" s="1"/>
  <c r="B2042" i="1" l="1"/>
  <c r="D2042" i="1" s="1"/>
  <c r="E2042" i="1" s="1"/>
  <c r="A2043" i="1" s="1"/>
  <c r="C2042" i="1"/>
  <c r="C2043" i="1" l="1"/>
  <c r="B2043" i="1"/>
  <c r="D2043" i="1" s="1"/>
  <c r="E2043" i="1" s="1"/>
  <c r="A2044" i="1" s="1"/>
  <c r="C2044" i="1" l="1"/>
  <c r="B2044" i="1"/>
  <c r="D2044" i="1" l="1"/>
  <c r="E2044" i="1" s="1"/>
  <c r="A2045" i="1" s="1"/>
  <c r="B2045" i="1" l="1"/>
  <c r="D2045" i="1" s="1"/>
  <c r="E2045" i="1" s="1"/>
  <c r="A2046" i="1" s="1"/>
  <c r="C2045" i="1"/>
  <c r="C2046" i="1" l="1"/>
  <c r="B2046" i="1"/>
  <c r="D2046" i="1" l="1"/>
  <c r="E2046" i="1" s="1"/>
  <c r="A2047" i="1" s="1"/>
  <c r="C2047" i="1" l="1"/>
  <c r="B2047" i="1"/>
  <c r="D2047" i="1" l="1"/>
  <c r="E2047" i="1" s="1"/>
  <c r="A2048" i="1" s="1"/>
  <c r="C2048" i="1" l="1"/>
  <c r="B2048" i="1"/>
  <c r="D2048" i="1" l="1"/>
  <c r="E2048" i="1" s="1"/>
  <c r="A2049" i="1" s="1"/>
  <c r="C2049" i="1" l="1"/>
  <c r="B2049" i="1"/>
  <c r="D2049" i="1" s="1"/>
  <c r="E2049" i="1" s="1"/>
  <c r="A2050" i="1" s="1"/>
  <c r="B2050" i="1" l="1"/>
  <c r="D2050" i="1" s="1"/>
  <c r="E2050" i="1" s="1"/>
  <c r="A2051" i="1" s="1"/>
  <c r="C2050" i="1"/>
  <c r="B2051" i="1" l="1"/>
  <c r="D2051" i="1" s="1"/>
  <c r="E2051" i="1" s="1"/>
  <c r="A2052" i="1" s="1"/>
  <c r="C2051" i="1"/>
  <c r="C2052" i="1" l="1"/>
  <c r="B2052" i="1"/>
  <c r="D2052" i="1" s="1"/>
  <c r="E2052" i="1" s="1"/>
  <c r="A2053" i="1" s="1"/>
  <c r="B2053" i="1" l="1"/>
  <c r="D2053" i="1" s="1"/>
  <c r="E2053" i="1" s="1"/>
  <c r="A2054" i="1" s="1"/>
  <c r="C2053" i="1"/>
  <c r="B2054" i="1" l="1"/>
  <c r="D2054" i="1" s="1"/>
  <c r="E2054" i="1" s="1"/>
  <c r="A2055" i="1" s="1"/>
  <c r="C2054" i="1"/>
  <c r="C2055" i="1" l="1"/>
  <c r="B2055" i="1"/>
  <c r="D2055" i="1" s="1"/>
  <c r="E2055" i="1" s="1"/>
  <c r="A2056" i="1" s="1"/>
  <c r="B2056" i="1" l="1"/>
  <c r="D2056" i="1" s="1"/>
  <c r="E2056" i="1" s="1"/>
  <c r="A2057" i="1" s="1"/>
  <c r="C2056" i="1"/>
  <c r="C2057" i="1" l="1"/>
  <c r="B2057" i="1"/>
  <c r="D2057" i="1" l="1"/>
  <c r="E2057" i="1" s="1"/>
  <c r="A2058" i="1" s="1"/>
  <c r="B2058" i="1" l="1"/>
  <c r="D2058" i="1" s="1"/>
  <c r="E2058" i="1" s="1"/>
  <c r="A2059" i="1" s="1"/>
  <c r="C2058" i="1"/>
  <c r="C2059" i="1" l="1"/>
  <c r="B2059" i="1"/>
  <c r="D2059" i="1" s="1"/>
  <c r="E2059" i="1" s="1"/>
  <c r="A2060" i="1" s="1"/>
  <c r="C2060" i="1" l="1"/>
  <c r="B2060" i="1"/>
  <c r="D2060" i="1" l="1"/>
  <c r="E2060" i="1" s="1"/>
  <c r="A2061" i="1" s="1"/>
  <c r="B2061" i="1" l="1"/>
  <c r="D2061" i="1" s="1"/>
  <c r="E2061" i="1" s="1"/>
  <c r="A2062" i="1" s="1"/>
  <c r="C2061" i="1"/>
  <c r="B2062" i="1" l="1"/>
  <c r="D2062" i="1" s="1"/>
  <c r="E2062" i="1" s="1"/>
  <c r="A2063" i="1" s="1"/>
  <c r="C2062" i="1"/>
  <c r="C2063" i="1" l="1"/>
  <c r="B2063" i="1"/>
  <c r="D2063" i="1" s="1"/>
  <c r="E2063" i="1" s="1"/>
  <c r="A2064" i="1" s="1"/>
  <c r="C2064" i="1" l="1"/>
  <c r="B2064" i="1"/>
  <c r="D2064" i="1" l="1"/>
  <c r="E2064" i="1" s="1"/>
  <c r="A2065" i="1" s="1"/>
  <c r="C2065" i="1" l="1"/>
  <c r="B2065" i="1"/>
  <c r="D2065" i="1" s="1"/>
  <c r="E2065" i="1" s="1"/>
  <c r="A2066" i="1" s="1"/>
  <c r="C2066" i="1" l="1"/>
  <c r="B2066" i="1"/>
  <c r="D2066" i="1" l="1"/>
  <c r="E2066" i="1" s="1"/>
  <c r="A2067" i="1" s="1"/>
  <c r="B2067" i="1" l="1"/>
  <c r="D2067" i="1" s="1"/>
  <c r="E2067" i="1" s="1"/>
  <c r="A2068" i="1" s="1"/>
  <c r="C2067" i="1"/>
  <c r="B2068" i="1" l="1"/>
  <c r="D2068" i="1" s="1"/>
  <c r="E2068" i="1" s="1"/>
  <c r="A2069" i="1" s="1"/>
  <c r="C2068" i="1"/>
  <c r="B2069" i="1" l="1"/>
  <c r="D2069" i="1" s="1"/>
  <c r="E2069" i="1" s="1"/>
  <c r="A2070" i="1" s="1"/>
  <c r="C2069" i="1"/>
  <c r="B2070" i="1" l="1"/>
  <c r="D2070" i="1" s="1"/>
  <c r="E2070" i="1" s="1"/>
  <c r="A2071" i="1" s="1"/>
  <c r="C2070" i="1"/>
  <c r="C2071" i="1" l="1"/>
  <c r="B2071" i="1"/>
  <c r="D2071" i="1" s="1"/>
  <c r="E2071" i="1" s="1"/>
  <c r="A2072" i="1" s="1"/>
  <c r="B2072" i="1" l="1"/>
  <c r="D2072" i="1" s="1"/>
  <c r="E2072" i="1" s="1"/>
  <c r="A2073" i="1" s="1"/>
  <c r="C2072" i="1"/>
  <c r="B2073" i="1" l="1"/>
  <c r="D2073" i="1" s="1"/>
  <c r="E2073" i="1" s="1"/>
  <c r="A2074" i="1" s="1"/>
  <c r="C2073" i="1"/>
  <c r="C2074" i="1" l="1"/>
  <c r="B2074" i="1"/>
  <c r="D2074" i="1" l="1"/>
  <c r="E2074" i="1" s="1"/>
  <c r="A2075" i="1" s="1"/>
  <c r="C2075" i="1" l="1"/>
  <c r="B2075" i="1"/>
  <c r="D2075" i="1" l="1"/>
  <c r="E2075" i="1" s="1"/>
  <c r="A2076" i="1" s="1"/>
  <c r="B2076" i="1" l="1"/>
  <c r="D2076" i="1" s="1"/>
  <c r="E2076" i="1" s="1"/>
  <c r="A2077" i="1" s="1"/>
  <c r="C2076" i="1"/>
  <c r="C2077" i="1" l="1"/>
  <c r="B2077" i="1"/>
  <c r="D2077" i="1" l="1"/>
  <c r="E2077" i="1" s="1"/>
  <c r="A2078" i="1" s="1"/>
  <c r="B2078" i="1" l="1"/>
  <c r="D2078" i="1" s="1"/>
  <c r="E2078" i="1" s="1"/>
  <c r="A2079" i="1" s="1"/>
  <c r="C2078" i="1"/>
  <c r="C2079" i="1" l="1"/>
  <c r="D2079" i="1" s="1"/>
  <c r="E2079" i="1" s="1"/>
  <c r="A2080" i="1" s="1"/>
  <c r="B2079" i="1"/>
  <c r="C2080" i="1" l="1"/>
  <c r="B2080" i="1"/>
  <c r="D2080" i="1" l="1"/>
  <c r="E2080" i="1" s="1"/>
  <c r="A2081" i="1" s="1"/>
  <c r="B2081" i="1" l="1"/>
  <c r="D2081" i="1" s="1"/>
  <c r="E2081" i="1" s="1"/>
  <c r="A2082" i="1" s="1"/>
  <c r="C2081" i="1"/>
  <c r="B2082" i="1" l="1"/>
  <c r="D2082" i="1" s="1"/>
  <c r="E2082" i="1" s="1"/>
  <c r="A2083" i="1" s="1"/>
  <c r="C2082" i="1"/>
  <c r="C2083" i="1" l="1"/>
  <c r="B2083" i="1"/>
  <c r="D2083" i="1" s="1"/>
  <c r="E2083" i="1" s="1"/>
  <c r="A2084" i="1" s="1"/>
  <c r="B2084" i="1" l="1"/>
  <c r="D2084" i="1" s="1"/>
  <c r="E2084" i="1" s="1"/>
  <c r="A2085" i="1" s="1"/>
  <c r="C2084" i="1"/>
  <c r="B2085" i="1" l="1"/>
  <c r="D2085" i="1" s="1"/>
  <c r="E2085" i="1" s="1"/>
  <c r="A2086" i="1" s="1"/>
  <c r="C2085" i="1"/>
  <c r="B2086" i="1" l="1"/>
  <c r="D2086" i="1" s="1"/>
  <c r="E2086" i="1" s="1"/>
  <c r="A2087" i="1" s="1"/>
  <c r="C2086" i="1"/>
  <c r="B2087" i="1" l="1"/>
  <c r="D2087" i="1" s="1"/>
  <c r="E2087" i="1" s="1"/>
  <c r="A2088" i="1" s="1"/>
  <c r="C2087" i="1"/>
  <c r="B2088" i="1" l="1"/>
  <c r="D2088" i="1" s="1"/>
  <c r="E2088" i="1" s="1"/>
  <c r="A2089" i="1" s="1"/>
  <c r="C2088" i="1"/>
  <c r="B2089" i="1" l="1"/>
  <c r="D2089" i="1" s="1"/>
  <c r="E2089" i="1" s="1"/>
  <c r="A2090" i="1" s="1"/>
  <c r="C2089" i="1"/>
  <c r="C2090" i="1" l="1"/>
  <c r="B2090" i="1"/>
  <c r="D2090" i="1" l="1"/>
  <c r="E2090" i="1" s="1"/>
  <c r="A2091" i="1" s="1"/>
  <c r="B2091" i="1" l="1"/>
  <c r="D2091" i="1" s="1"/>
  <c r="E2091" i="1" s="1"/>
  <c r="A2092" i="1" s="1"/>
  <c r="C2091" i="1"/>
  <c r="C2092" i="1" l="1"/>
  <c r="B2092" i="1"/>
  <c r="D2092" i="1" s="1"/>
  <c r="E2092" i="1" s="1"/>
  <c r="A2093" i="1" s="1"/>
  <c r="B2093" i="1" l="1"/>
  <c r="D2093" i="1" s="1"/>
  <c r="E2093" i="1" s="1"/>
  <c r="A2094" i="1" s="1"/>
  <c r="C2093" i="1"/>
  <c r="C2094" i="1" l="1"/>
  <c r="D2094" i="1" s="1"/>
  <c r="E2094" i="1" s="1"/>
  <c r="A2095" i="1" s="1"/>
  <c r="B2094" i="1"/>
  <c r="C2095" i="1" l="1"/>
  <c r="B2095" i="1"/>
  <c r="D2095" i="1" l="1"/>
  <c r="E2095" i="1" s="1"/>
  <c r="A2096" i="1" s="1"/>
  <c r="C2096" i="1" l="1"/>
  <c r="B2096" i="1"/>
  <c r="D2096" i="1" l="1"/>
  <c r="E2096" i="1" s="1"/>
  <c r="A2097" i="1" s="1"/>
  <c r="B2097" i="1" l="1"/>
  <c r="D2097" i="1" s="1"/>
  <c r="E2097" i="1" s="1"/>
  <c r="A2098" i="1" s="1"/>
  <c r="C2097" i="1"/>
  <c r="B2098" i="1" l="1"/>
  <c r="D2098" i="1" s="1"/>
  <c r="E2098" i="1" s="1"/>
  <c r="A2099" i="1" s="1"/>
  <c r="C2098" i="1"/>
  <c r="B2099" i="1" l="1"/>
  <c r="D2099" i="1" s="1"/>
  <c r="E2099" i="1" s="1"/>
  <c r="A2100" i="1" s="1"/>
  <c r="C2099" i="1"/>
  <c r="C2100" i="1" l="1"/>
  <c r="B2100" i="1"/>
  <c r="D2100" i="1" s="1"/>
  <c r="E2100" i="1" s="1"/>
  <c r="A2101" i="1" s="1"/>
  <c r="B2101" i="1" l="1"/>
  <c r="D2101" i="1" s="1"/>
  <c r="E2101" i="1" s="1"/>
  <c r="A2102" i="1" s="1"/>
  <c r="C2101" i="1"/>
  <c r="C2102" i="1" l="1"/>
  <c r="B2102" i="1"/>
  <c r="D2102" i="1" l="1"/>
  <c r="E2102" i="1" s="1"/>
  <c r="A2103" i="1" s="1"/>
  <c r="C2103" i="1" l="1"/>
  <c r="B2103" i="1"/>
  <c r="D2103" i="1" l="1"/>
  <c r="E2103" i="1" s="1"/>
  <c r="A2104" i="1" s="1"/>
  <c r="C2104" i="1" l="1"/>
  <c r="B2104" i="1"/>
  <c r="D2104" i="1"/>
  <c r="E2104" i="1" s="1"/>
  <c r="A2105" i="1" s="1"/>
  <c r="B2105" i="1" l="1"/>
  <c r="D2105" i="1" s="1"/>
  <c r="E2105" i="1" s="1"/>
  <c r="A2106" i="1" s="1"/>
  <c r="C2105" i="1"/>
  <c r="C2106" i="1" l="1"/>
  <c r="B2106" i="1"/>
  <c r="D2106" i="1" s="1"/>
  <c r="E2106" i="1" s="1"/>
  <c r="A2107" i="1" s="1"/>
  <c r="C2107" i="1" l="1"/>
  <c r="B2107" i="1"/>
  <c r="D2107" i="1"/>
  <c r="E2107" i="1" s="1"/>
  <c r="A2108" i="1" s="1"/>
  <c r="C2108" i="1" l="1"/>
  <c r="B2108" i="1"/>
  <c r="D2108" i="1" l="1"/>
  <c r="E2108" i="1" s="1"/>
  <c r="A2109" i="1" s="1"/>
  <c r="B2109" i="1" l="1"/>
  <c r="D2109" i="1" s="1"/>
  <c r="E2109" i="1" s="1"/>
  <c r="A2110" i="1" s="1"/>
  <c r="C2109" i="1"/>
  <c r="B2110" i="1" l="1"/>
  <c r="D2110" i="1" s="1"/>
  <c r="E2110" i="1" s="1"/>
  <c r="A2111" i="1" s="1"/>
  <c r="C2110" i="1"/>
  <c r="C2111" i="1" l="1"/>
  <c r="B2111" i="1"/>
  <c r="D2111" i="1" l="1"/>
  <c r="E2111" i="1" s="1"/>
  <c r="A2112" i="1" s="1"/>
  <c r="C2112" i="1" l="1"/>
  <c r="B2112" i="1"/>
  <c r="D2112" i="1" l="1"/>
  <c r="E2112" i="1" s="1"/>
  <c r="A2113" i="1" s="1"/>
  <c r="C2113" i="1" l="1"/>
  <c r="B2113" i="1"/>
  <c r="D2113" i="1" s="1"/>
  <c r="E2113" i="1" s="1"/>
  <c r="A2114" i="1" s="1"/>
  <c r="B2114" i="1" l="1"/>
  <c r="D2114" i="1" s="1"/>
  <c r="E2114" i="1" s="1"/>
  <c r="A2115" i="1" s="1"/>
  <c r="C2114" i="1"/>
  <c r="C2115" i="1" l="1"/>
  <c r="B2115" i="1"/>
  <c r="D2115" i="1" s="1"/>
  <c r="E2115" i="1" s="1"/>
  <c r="A2116" i="1" s="1"/>
  <c r="C2116" i="1" l="1"/>
  <c r="B2116" i="1"/>
  <c r="D2116" i="1" l="1"/>
  <c r="E2116" i="1" s="1"/>
  <c r="A2117" i="1" s="1"/>
  <c r="C2117" i="1" l="1"/>
  <c r="B2117" i="1"/>
  <c r="D2117" i="1" l="1"/>
  <c r="E2117" i="1" s="1"/>
  <c r="A2118" i="1" s="1"/>
  <c r="B2118" i="1" l="1"/>
  <c r="D2118" i="1" s="1"/>
  <c r="E2118" i="1" s="1"/>
  <c r="A2119" i="1" s="1"/>
  <c r="C2118" i="1"/>
  <c r="B2119" i="1" l="1"/>
  <c r="D2119" i="1" s="1"/>
  <c r="E2119" i="1" s="1"/>
  <c r="A2120" i="1" s="1"/>
  <c r="C2119" i="1"/>
  <c r="C2120" i="1" l="1"/>
  <c r="B2120" i="1"/>
  <c r="D2120" i="1" s="1"/>
  <c r="E2120" i="1" s="1"/>
  <c r="A2121" i="1" s="1"/>
  <c r="C2121" i="1" l="1"/>
  <c r="B2121" i="1"/>
  <c r="D2121" i="1" l="1"/>
  <c r="E2121" i="1" s="1"/>
  <c r="A2122" i="1" s="1"/>
  <c r="C2122" i="1" l="1"/>
  <c r="B2122" i="1"/>
  <c r="D2122" i="1" l="1"/>
  <c r="E2122" i="1" s="1"/>
  <c r="A2123" i="1" s="1"/>
  <c r="B2123" i="1" l="1"/>
  <c r="D2123" i="1" s="1"/>
  <c r="E2123" i="1" s="1"/>
  <c r="A2124" i="1" s="1"/>
  <c r="C2123" i="1"/>
  <c r="C2124" i="1" l="1"/>
  <c r="B2124" i="1"/>
  <c r="D2124" i="1" l="1"/>
  <c r="E2124" i="1" s="1"/>
  <c r="A2125" i="1" s="1"/>
  <c r="B2125" i="1" l="1"/>
  <c r="D2125" i="1" s="1"/>
  <c r="E2125" i="1" s="1"/>
  <c r="A2126" i="1" s="1"/>
  <c r="C2125" i="1"/>
  <c r="C2126" i="1" l="1"/>
  <c r="B2126" i="1"/>
  <c r="D2126" i="1" l="1"/>
  <c r="E2126" i="1" s="1"/>
  <c r="A2127" i="1" s="1"/>
  <c r="B2127" i="1" l="1"/>
  <c r="D2127" i="1" s="1"/>
  <c r="E2127" i="1" s="1"/>
  <c r="A2128" i="1" s="1"/>
  <c r="C2127" i="1"/>
  <c r="C2128" i="1" l="1"/>
  <c r="B2128" i="1"/>
  <c r="D2128" i="1" l="1"/>
  <c r="E2128" i="1" s="1"/>
  <c r="A2129" i="1" s="1"/>
  <c r="B2129" i="1" l="1"/>
  <c r="D2129" i="1" s="1"/>
  <c r="E2129" i="1" s="1"/>
  <c r="A2130" i="1" s="1"/>
  <c r="C2129" i="1"/>
  <c r="B2130" i="1" l="1"/>
  <c r="D2130" i="1" s="1"/>
  <c r="E2130" i="1" s="1"/>
  <c r="A2131" i="1" s="1"/>
  <c r="C2130" i="1"/>
  <c r="B2131" i="1" l="1"/>
  <c r="D2131" i="1" s="1"/>
  <c r="E2131" i="1" s="1"/>
  <c r="A2132" i="1" s="1"/>
  <c r="C2131" i="1"/>
  <c r="B2132" i="1" l="1"/>
  <c r="D2132" i="1" s="1"/>
  <c r="E2132" i="1" s="1"/>
  <c r="A2133" i="1" s="1"/>
  <c r="C2132" i="1"/>
  <c r="B2133" i="1" l="1"/>
  <c r="D2133" i="1" s="1"/>
  <c r="E2133" i="1" s="1"/>
  <c r="A2134" i="1" s="1"/>
  <c r="C2133" i="1"/>
  <c r="C2134" i="1" l="1"/>
  <c r="B2134" i="1"/>
  <c r="D2134" i="1" l="1"/>
  <c r="E2134" i="1" s="1"/>
  <c r="A2135" i="1" s="1"/>
  <c r="B2135" i="1" l="1"/>
  <c r="D2135" i="1" s="1"/>
  <c r="E2135" i="1" s="1"/>
  <c r="A2136" i="1" s="1"/>
  <c r="C2135" i="1"/>
  <c r="B2136" i="1" l="1"/>
  <c r="D2136" i="1" s="1"/>
  <c r="E2136" i="1" s="1"/>
  <c r="A2137" i="1" s="1"/>
  <c r="C2136" i="1"/>
  <c r="B2137" i="1" l="1"/>
  <c r="D2137" i="1" s="1"/>
  <c r="E2137" i="1" s="1"/>
  <c r="A2138" i="1" s="1"/>
  <c r="C2137" i="1"/>
  <c r="C2138" i="1" l="1"/>
  <c r="B2138" i="1"/>
  <c r="D2138" i="1" s="1"/>
  <c r="E2138" i="1" s="1"/>
  <c r="A2139" i="1" s="1"/>
  <c r="C2139" i="1" l="1"/>
  <c r="B2139" i="1"/>
  <c r="D2139" i="1" l="1"/>
  <c r="E2139" i="1" s="1"/>
  <c r="A2140" i="1" s="1"/>
  <c r="C2140" i="1" l="1"/>
  <c r="B2140" i="1"/>
  <c r="D2140" i="1" l="1"/>
  <c r="E2140" i="1" s="1"/>
  <c r="A2141" i="1" s="1"/>
  <c r="C2141" i="1" l="1"/>
  <c r="B2141" i="1"/>
  <c r="D2141" i="1" l="1"/>
  <c r="E2141" i="1" s="1"/>
  <c r="A2142" i="1" s="1"/>
  <c r="B2142" i="1" l="1"/>
  <c r="D2142" i="1" s="1"/>
  <c r="E2142" i="1" s="1"/>
  <c r="A2143" i="1" s="1"/>
  <c r="C2142" i="1"/>
  <c r="C2143" i="1" l="1"/>
  <c r="B2143" i="1"/>
  <c r="D2143" i="1" s="1"/>
  <c r="E2143" i="1" s="1"/>
  <c r="A2144" i="1" s="1"/>
  <c r="C2144" i="1" l="1"/>
  <c r="B2144" i="1"/>
  <c r="D2144" i="1" l="1"/>
  <c r="E2144" i="1" s="1"/>
  <c r="A2145" i="1" s="1"/>
  <c r="C2145" i="1" l="1"/>
  <c r="B2145" i="1"/>
  <c r="D2145" i="1" s="1"/>
  <c r="E2145" i="1" s="1"/>
  <c r="A2146" i="1" s="1"/>
  <c r="C2146" i="1" l="1"/>
  <c r="B2146" i="1"/>
  <c r="D2146" i="1" l="1"/>
  <c r="E2146" i="1" s="1"/>
  <c r="A2147" i="1" s="1"/>
  <c r="B2147" i="1" l="1"/>
  <c r="D2147" i="1" s="1"/>
  <c r="E2147" i="1" s="1"/>
  <c r="A2148" i="1" s="1"/>
  <c r="C2147" i="1"/>
  <c r="B2148" i="1" l="1"/>
  <c r="D2148" i="1" s="1"/>
  <c r="E2148" i="1" s="1"/>
  <c r="A2149" i="1" s="1"/>
  <c r="C2148" i="1"/>
  <c r="C2149" i="1" l="1"/>
  <c r="B2149" i="1"/>
  <c r="D2149" i="1" s="1"/>
  <c r="E2149" i="1" s="1"/>
  <c r="A2150" i="1" s="1"/>
  <c r="B2150" i="1" l="1"/>
  <c r="D2150" i="1" s="1"/>
  <c r="E2150" i="1" s="1"/>
  <c r="A2151" i="1" s="1"/>
  <c r="C2150" i="1"/>
  <c r="C2151" i="1" l="1"/>
  <c r="B2151" i="1"/>
  <c r="D2151" i="1" s="1"/>
  <c r="E2151" i="1" s="1"/>
  <c r="A2152" i="1" s="1"/>
  <c r="B2152" i="1" l="1"/>
  <c r="D2152" i="1" s="1"/>
  <c r="E2152" i="1" s="1"/>
  <c r="A2153" i="1" s="1"/>
  <c r="C2152" i="1"/>
  <c r="B2153" i="1" l="1"/>
  <c r="D2153" i="1" s="1"/>
  <c r="E2153" i="1" s="1"/>
  <c r="A2154" i="1" s="1"/>
  <c r="C2153" i="1"/>
  <c r="C2154" i="1" l="1"/>
  <c r="B2154" i="1"/>
  <c r="D2154" i="1" l="1"/>
  <c r="E2154" i="1" s="1"/>
  <c r="A2155" i="1" s="1"/>
  <c r="C2155" i="1" l="1"/>
  <c r="B2155" i="1"/>
  <c r="D2155" i="1" s="1"/>
  <c r="E2155" i="1" s="1"/>
  <c r="A2156" i="1" s="1"/>
  <c r="C2156" i="1" l="1"/>
  <c r="B2156" i="1"/>
  <c r="D2156" i="1" l="1"/>
  <c r="E2156" i="1" s="1"/>
  <c r="A2157" i="1" s="1"/>
  <c r="B2157" i="1" l="1"/>
  <c r="D2157" i="1" s="1"/>
  <c r="E2157" i="1" s="1"/>
  <c r="A2158" i="1" s="1"/>
  <c r="C2157" i="1"/>
  <c r="C2158" i="1" l="1"/>
  <c r="B2158" i="1"/>
  <c r="D2158" i="1" s="1"/>
  <c r="E2158" i="1" s="1"/>
  <c r="A2159" i="1" s="1"/>
  <c r="C2159" i="1" l="1"/>
  <c r="B2159" i="1"/>
  <c r="D2159" i="1"/>
  <c r="E2159" i="1" s="1"/>
  <c r="A2160" i="1" s="1"/>
  <c r="B2160" i="1" l="1"/>
  <c r="D2160" i="1" s="1"/>
  <c r="E2160" i="1" s="1"/>
  <c r="A2161" i="1" s="1"/>
  <c r="C2160" i="1"/>
  <c r="B2161" i="1" l="1"/>
  <c r="D2161" i="1" s="1"/>
  <c r="E2161" i="1" s="1"/>
  <c r="A2162" i="1" s="1"/>
  <c r="C2161" i="1"/>
  <c r="C2162" i="1" l="1"/>
  <c r="B2162" i="1"/>
  <c r="D2162" i="1"/>
  <c r="E2162" i="1" s="1"/>
  <c r="A2163" i="1" s="1"/>
  <c r="B2163" i="1" l="1"/>
  <c r="D2163" i="1" s="1"/>
  <c r="E2163" i="1" s="1"/>
  <c r="A2164" i="1" s="1"/>
  <c r="C2163" i="1"/>
  <c r="C2164" i="1" l="1"/>
  <c r="B2164" i="1"/>
  <c r="D2164" i="1" s="1"/>
  <c r="E2164" i="1" s="1"/>
  <c r="A2165" i="1" s="1"/>
  <c r="B2165" i="1" l="1"/>
  <c r="D2165" i="1" s="1"/>
  <c r="E2165" i="1" s="1"/>
  <c r="A2166" i="1" s="1"/>
  <c r="C2165" i="1"/>
  <c r="C2166" i="1" l="1"/>
  <c r="B2166" i="1"/>
  <c r="D2166" i="1" l="1"/>
  <c r="E2166" i="1" s="1"/>
  <c r="A2167" i="1" s="1"/>
  <c r="C2167" i="1" l="1"/>
  <c r="B2167" i="1"/>
  <c r="D2167" i="1" l="1"/>
  <c r="E2167" i="1" s="1"/>
  <c r="A2168" i="1" s="1"/>
  <c r="C2168" i="1" l="1"/>
  <c r="B2168" i="1"/>
  <c r="D2168" i="1" l="1"/>
  <c r="E2168" i="1" s="1"/>
  <c r="A2169" i="1" s="1"/>
  <c r="C2169" i="1" l="1"/>
  <c r="B2169" i="1"/>
  <c r="D2169" i="1" l="1"/>
  <c r="E2169" i="1" s="1"/>
  <c r="A2170" i="1" s="1"/>
  <c r="C2170" i="1" l="1"/>
  <c r="B2170" i="1"/>
  <c r="D2170" i="1" l="1"/>
  <c r="E2170" i="1" s="1"/>
  <c r="A2171" i="1" s="1"/>
  <c r="C2171" i="1" l="1"/>
  <c r="B2171" i="1"/>
  <c r="D2171" i="1" l="1"/>
  <c r="E2171" i="1" s="1"/>
  <c r="A2172" i="1" s="1"/>
  <c r="B2172" i="1" l="1"/>
  <c r="D2172" i="1" s="1"/>
  <c r="E2172" i="1" s="1"/>
  <c r="A2173" i="1" s="1"/>
  <c r="C2172" i="1"/>
  <c r="C2173" i="1" l="1"/>
  <c r="B2173" i="1"/>
  <c r="D2173" i="1" s="1"/>
  <c r="E2173" i="1" s="1"/>
  <c r="A2174" i="1" s="1"/>
  <c r="B2174" i="1" l="1"/>
  <c r="D2174" i="1" s="1"/>
  <c r="E2174" i="1" s="1"/>
  <c r="A2175" i="1" s="1"/>
  <c r="C2174" i="1"/>
  <c r="C2175" i="1" l="1"/>
  <c r="B2175" i="1"/>
  <c r="D2175" i="1" s="1"/>
  <c r="E2175" i="1" s="1"/>
  <c r="A2176" i="1" s="1"/>
  <c r="C2176" i="1" l="1"/>
  <c r="B2176" i="1"/>
  <c r="D2176" i="1" l="1"/>
  <c r="E2176" i="1" s="1"/>
  <c r="A2177" i="1" s="1"/>
  <c r="C2177" i="1" l="1"/>
  <c r="B2177" i="1"/>
  <c r="D2177" i="1" s="1"/>
  <c r="E2177" i="1" s="1"/>
  <c r="A2178" i="1" s="1"/>
  <c r="C2178" i="1" l="1"/>
  <c r="B2178" i="1"/>
  <c r="D2178" i="1" l="1"/>
  <c r="E2178" i="1" s="1"/>
  <c r="A2179" i="1" s="1"/>
  <c r="C2179" i="1" l="1"/>
  <c r="B2179" i="1"/>
  <c r="D2179" i="1" l="1"/>
  <c r="E2179" i="1" s="1"/>
  <c r="A2180" i="1" s="1"/>
  <c r="B2180" i="1" l="1"/>
  <c r="D2180" i="1" s="1"/>
  <c r="E2180" i="1" s="1"/>
  <c r="A2181" i="1" s="1"/>
  <c r="C2180" i="1"/>
  <c r="B2181" i="1" l="1"/>
  <c r="D2181" i="1" s="1"/>
  <c r="E2181" i="1" s="1"/>
  <c r="A2182" i="1" s="1"/>
  <c r="C2181" i="1"/>
  <c r="B2182" i="1" l="1"/>
  <c r="D2182" i="1" s="1"/>
  <c r="E2182" i="1" s="1"/>
  <c r="A2183" i="1" s="1"/>
  <c r="C2182" i="1"/>
  <c r="C2183" i="1" l="1"/>
  <c r="B2183" i="1"/>
  <c r="D2183" i="1" l="1"/>
  <c r="E2183" i="1" s="1"/>
  <c r="A2184" i="1" s="1"/>
  <c r="C2184" i="1" l="1"/>
  <c r="B2184" i="1"/>
  <c r="D2184" i="1"/>
  <c r="E2184" i="1" s="1"/>
  <c r="A2185" i="1" s="1"/>
  <c r="B2185" i="1" l="1"/>
  <c r="D2185" i="1" s="1"/>
  <c r="E2185" i="1" s="1"/>
  <c r="A2186" i="1" s="1"/>
  <c r="C2185" i="1"/>
  <c r="C2186" i="1" l="1"/>
  <c r="B2186" i="1"/>
  <c r="D2186" i="1" s="1"/>
  <c r="E2186" i="1" s="1"/>
  <c r="A2187" i="1" s="1"/>
  <c r="C2187" i="1" l="1"/>
  <c r="B2187" i="1"/>
  <c r="D2187" i="1" l="1"/>
  <c r="E2187" i="1" s="1"/>
  <c r="A2188" i="1" s="1"/>
  <c r="C2188" i="1" l="1"/>
  <c r="B2188" i="1"/>
  <c r="D2188" i="1" l="1"/>
  <c r="E2188" i="1" s="1"/>
  <c r="A2189" i="1" s="1"/>
  <c r="C2189" i="1" l="1"/>
  <c r="B2189" i="1"/>
  <c r="D2189" i="1" l="1"/>
  <c r="E2189" i="1" s="1"/>
  <c r="A2190" i="1" s="1"/>
  <c r="B2190" i="1" l="1"/>
  <c r="D2190" i="1" s="1"/>
  <c r="E2190" i="1" s="1"/>
  <c r="A2191" i="1" s="1"/>
  <c r="C2190" i="1"/>
  <c r="B2191" i="1" l="1"/>
  <c r="D2191" i="1" s="1"/>
  <c r="E2191" i="1" s="1"/>
  <c r="A2192" i="1" s="1"/>
  <c r="C2191" i="1"/>
  <c r="B2192" i="1" l="1"/>
  <c r="D2192" i="1" s="1"/>
  <c r="E2192" i="1" s="1"/>
  <c r="A2193" i="1" s="1"/>
  <c r="C2192" i="1"/>
  <c r="C2193" i="1" l="1"/>
  <c r="B2193" i="1"/>
  <c r="D2193" i="1" s="1"/>
  <c r="E2193" i="1" s="1"/>
  <c r="A2194" i="1" s="1"/>
  <c r="B2194" i="1" l="1"/>
  <c r="D2194" i="1" s="1"/>
  <c r="E2194" i="1" s="1"/>
  <c r="A2195" i="1" s="1"/>
  <c r="C2194" i="1"/>
  <c r="C2195" i="1" l="1"/>
  <c r="B2195" i="1"/>
  <c r="D2195" i="1" l="1"/>
  <c r="E2195" i="1" s="1"/>
  <c r="A2196" i="1" s="1"/>
  <c r="B2196" i="1" l="1"/>
  <c r="D2196" i="1" s="1"/>
  <c r="E2196" i="1" s="1"/>
  <c r="A2197" i="1" s="1"/>
  <c r="C2196" i="1"/>
  <c r="C2197" i="1" l="1"/>
  <c r="B2197" i="1"/>
  <c r="D2197" i="1" s="1"/>
  <c r="E2197" i="1" s="1"/>
  <c r="A2198" i="1" s="1"/>
  <c r="B2198" i="1" l="1"/>
  <c r="D2198" i="1" s="1"/>
  <c r="E2198" i="1" s="1"/>
  <c r="A2199" i="1" s="1"/>
  <c r="C2198" i="1"/>
  <c r="B2199" i="1" l="1"/>
  <c r="D2199" i="1" s="1"/>
  <c r="E2199" i="1" s="1"/>
  <c r="A2200" i="1" s="1"/>
  <c r="C2199" i="1"/>
  <c r="B2200" i="1" l="1"/>
  <c r="D2200" i="1" s="1"/>
  <c r="E2200" i="1" s="1"/>
  <c r="A2201" i="1" s="1"/>
  <c r="C2200" i="1"/>
  <c r="C2201" i="1" l="1"/>
  <c r="B2201" i="1"/>
  <c r="D2201" i="1" l="1"/>
  <c r="E2201" i="1" s="1"/>
  <c r="A2202" i="1" s="1"/>
  <c r="C2202" i="1" l="1"/>
  <c r="B2202" i="1"/>
  <c r="D2202" i="1" s="1"/>
  <c r="E2202" i="1" s="1"/>
  <c r="A2203" i="1" s="1"/>
  <c r="C2203" i="1" l="1"/>
  <c r="B2203" i="1"/>
  <c r="D2203" i="1" l="1"/>
  <c r="E2203" i="1" s="1"/>
  <c r="A2204" i="1" s="1"/>
  <c r="C2204" i="1" l="1"/>
  <c r="B2204" i="1"/>
  <c r="D2204" i="1" l="1"/>
  <c r="E2204" i="1" s="1"/>
  <c r="A2205" i="1" s="1"/>
  <c r="C2205" i="1" l="1"/>
  <c r="B2205" i="1"/>
  <c r="D2205" i="1" l="1"/>
  <c r="E2205" i="1" s="1"/>
  <c r="A2206" i="1" s="1"/>
  <c r="C2206" i="1" l="1"/>
  <c r="B2206" i="1"/>
  <c r="D2206" i="1" l="1"/>
  <c r="E2206" i="1" s="1"/>
  <c r="A2207" i="1" s="1"/>
  <c r="B2207" i="1" l="1"/>
  <c r="D2207" i="1" s="1"/>
  <c r="E2207" i="1" s="1"/>
  <c r="A2208" i="1" s="1"/>
  <c r="C2207" i="1"/>
  <c r="C2208" i="1" l="1"/>
  <c r="B2208" i="1"/>
  <c r="D2208" i="1" s="1"/>
  <c r="E2208" i="1" s="1"/>
  <c r="A2209" i="1" s="1"/>
  <c r="B2209" i="1" l="1"/>
  <c r="D2209" i="1" s="1"/>
  <c r="E2209" i="1" s="1"/>
  <c r="A2210" i="1" s="1"/>
  <c r="C2209" i="1"/>
  <c r="C2210" i="1" l="1"/>
  <c r="B2210" i="1"/>
  <c r="D2210" i="1" l="1"/>
  <c r="E2210" i="1" s="1"/>
  <c r="A2211" i="1" s="1"/>
  <c r="B2211" i="1" l="1"/>
  <c r="D2211" i="1" s="1"/>
  <c r="E2211" i="1" s="1"/>
  <c r="A2212" i="1" s="1"/>
  <c r="C2211" i="1"/>
  <c r="C2212" i="1" l="1"/>
  <c r="B2212" i="1"/>
  <c r="D2212" i="1" s="1"/>
  <c r="E2212" i="1" s="1"/>
  <c r="A2213" i="1" s="1"/>
  <c r="C2213" i="1" l="1"/>
  <c r="B2213" i="1"/>
  <c r="D2213" i="1" s="1"/>
  <c r="E2213" i="1" s="1"/>
  <c r="A2214" i="1" s="1"/>
  <c r="B2214" i="1" l="1"/>
  <c r="C2214" i="1"/>
  <c r="D2214" i="1" l="1"/>
  <c r="E2214" i="1" s="1"/>
  <c r="A2215" i="1" s="1"/>
  <c r="C2215" i="1" l="1"/>
  <c r="B2215" i="1"/>
  <c r="D2215" i="1"/>
  <c r="E2215" i="1" s="1"/>
  <c r="A2216" i="1" s="1"/>
  <c r="B2216" i="1" l="1"/>
  <c r="D2216" i="1" s="1"/>
  <c r="E2216" i="1" s="1"/>
  <c r="A2217" i="1" s="1"/>
  <c r="C2216" i="1"/>
  <c r="B2217" i="1" l="1"/>
  <c r="D2217" i="1" s="1"/>
  <c r="E2217" i="1" s="1"/>
  <c r="A2218" i="1" s="1"/>
  <c r="C2217" i="1"/>
  <c r="C2218" i="1" l="1"/>
  <c r="B2218" i="1"/>
  <c r="D2218" i="1" l="1"/>
  <c r="E2218" i="1" s="1"/>
  <c r="A2219" i="1" s="1"/>
  <c r="C2219" i="1" l="1"/>
  <c r="B2219" i="1"/>
  <c r="D2219" i="1" l="1"/>
  <c r="E2219" i="1" s="1"/>
  <c r="A2220" i="1" s="1"/>
  <c r="C2220" i="1" l="1"/>
  <c r="B2220" i="1"/>
  <c r="D2220" i="1" l="1"/>
  <c r="E2220" i="1" s="1"/>
  <c r="A2221" i="1" s="1"/>
  <c r="B2221" i="1" l="1"/>
  <c r="D2221" i="1" s="1"/>
  <c r="E2221" i="1" s="1"/>
  <c r="A2222" i="1" s="1"/>
  <c r="C2221" i="1"/>
  <c r="C2222" i="1" l="1"/>
  <c r="B2222" i="1"/>
  <c r="D2222" i="1" l="1"/>
  <c r="E2222" i="1" s="1"/>
  <c r="A2223" i="1" s="1"/>
  <c r="C2223" i="1" l="1"/>
  <c r="B2223" i="1"/>
  <c r="D2223" i="1" l="1"/>
  <c r="E2223" i="1" s="1"/>
  <c r="A2224" i="1" s="1"/>
  <c r="C2224" i="1" l="1"/>
  <c r="B2224" i="1"/>
  <c r="D2224" i="1" s="1"/>
  <c r="E2224" i="1" s="1"/>
  <c r="A2225" i="1" s="1"/>
  <c r="B2225" i="1" l="1"/>
  <c r="D2225" i="1" s="1"/>
  <c r="E2225" i="1" s="1"/>
  <c r="A2226" i="1" s="1"/>
  <c r="C2225" i="1"/>
  <c r="B2226" i="1" l="1"/>
  <c r="D2226" i="1" s="1"/>
  <c r="E2226" i="1" s="1"/>
  <c r="A2227" i="1" s="1"/>
  <c r="C2226" i="1"/>
  <c r="B2227" i="1" l="1"/>
  <c r="D2227" i="1" s="1"/>
  <c r="E2227" i="1" s="1"/>
  <c r="A2228" i="1" s="1"/>
  <c r="C2227" i="1"/>
  <c r="B2228" i="1" l="1"/>
  <c r="D2228" i="1" s="1"/>
  <c r="E2228" i="1" s="1"/>
  <c r="A2229" i="1" s="1"/>
  <c r="C2228" i="1"/>
  <c r="C2229" i="1" l="1"/>
  <c r="B2229" i="1"/>
  <c r="D2229" i="1" s="1"/>
  <c r="E2229" i="1" s="1"/>
  <c r="A2230" i="1" s="1"/>
  <c r="B2230" i="1" l="1"/>
  <c r="D2230" i="1" s="1"/>
  <c r="E2230" i="1" s="1"/>
  <c r="A2231" i="1" s="1"/>
  <c r="C2230" i="1"/>
  <c r="C2231" i="1" l="1"/>
  <c r="B2231" i="1"/>
  <c r="D2231" i="1" l="1"/>
  <c r="E2231" i="1" s="1"/>
  <c r="A2232" i="1" s="1"/>
  <c r="B2232" i="1" l="1"/>
  <c r="D2232" i="1" s="1"/>
  <c r="E2232" i="1" s="1"/>
  <c r="A2233" i="1" s="1"/>
  <c r="C2232" i="1"/>
  <c r="C2233" i="1" l="1"/>
  <c r="B2233" i="1"/>
  <c r="D2233" i="1" s="1"/>
  <c r="E2233" i="1" s="1"/>
  <c r="A2234" i="1" s="1"/>
  <c r="B2234" i="1" l="1"/>
  <c r="D2234" i="1" s="1"/>
  <c r="E2234" i="1" s="1"/>
  <c r="A2235" i="1" s="1"/>
  <c r="C2234" i="1"/>
  <c r="B2235" i="1" l="1"/>
  <c r="D2235" i="1" s="1"/>
  <c r="E2235" i="1" s="1"/>
  <c r="A2236" i="1" s="1"/>
  <c r="C2235" i="1"/>
  <c r="B2236" i="1" l="1"/>
  <c r="D2236" i="1" s="1"/>
  <c r="E2236" i="1" s="1"/>
  <c r="A2237" i="1" s="1"/>
  <c r="C2236" i="1"/>
  <c r="C2237" i="1" l="1"/>
  <c r="B2237" i="1"/>
  <c r="D2237" i="1" s="1"/>
  <c r="E2237" i="1" s="1"/>
  <c r="A2238" i="1" s="1"/>
  <c r="B2238" i="1" l="1"/>
  <c r="D2238" i="1" s="1"/>
  <c r="E2238" i="1" s="1"/>
  <c r="A2239" i="1" s="1"/>
  <c r="C2238" i="1"/>
  <c r="B2239" i="1" l="1"/>
  <c r="D2239" i="1" s="1"/>
  <c r="E2239" i="1" s="1"/>
  <c r="A2240" i="1" s="1"/>
  <c r="C2239" i="1"/>
  <c r="C2240" i="1" l="1"/>
  <c r="B2240" i="1"/>
  <c r="D2240" i="1" l="1"/>
  <c r="E2240" i="1" s="1"/>
  <c r="A2241" i="1" s="1"/>
  <c r="B2241" i="1" l="1"/>
  <c r="D2241" i="1" s="1"/>
  <c r="E2241" i="1" s="1"/>
  <c r="A2242" i="1" s="1"/>
  <c r="C2241" i="1"/>
  <c r="C2242" i="1" l="1"/>
  <c r="B2242" i="1"/>
  <c r="D2242" i="1" l="1"/>
  <c r="E2242" i="1" s="1"/>
  <c r="A2243" i="1" s="1"/>
  <c r="B2243" i="1" l="1"/>
  <c r="D2243" i="1" s="1"/>
  <c r="E2243" i="1" s="1"/>
  <c r="A2244" i="1" s="1"/>
  <c r="C2243" i="1"/>
  <c r="C2244" i="1" l="1"/>
  <c r="B2244" i="1"/>
  <c r="D2244" i="1" l="1"/>
  <c r="E2244" i="1" s="1"/>
  <c r="A2245" i="1" s="1"/>
  <c r="B2245" i="1" l="1"/>
  <c r="C2245" i="1"/>
  <c r="D2245" i="1" l="1"/>
  <c r="E2245" i="1" s="1"/>
  <c r="A2246" i="1" s="1"/>
  <c r="C2246" i="1" l="1"/>
  <c r="B2246" i="1"/>
  <c r="D2246" i="1" l="1"/>
  <c r="E2246" i="1" s="1"/>
  <c r="A2247" i="1" s="1"/>
  <c r="C2247" i="1" l="1"/>
  <c r="B2247" i="1"/>
  <c r="D2247" i="1" l="1"/>
  <c r="E2247" i="1" s="1"/>
  <c r="A2248" i="1" s="1"/>
  <c r="B2248" i="1" l="1"/>
  <c r="D2248" i="1" s="1"/>
  <c r="E2248" i="1" s="1"/>
  <c r="A2249" i="1" s="1"/>
  <c r="C2248" i="1"/>
  <c r="C2249" i="1" l="1"/>
  <c r="B2249" i="1"/>
  <c r="D2249" i="1" l="1"/>
  <c r="E2249" i="1" s="1"/>
  <c r="A2250" i="1" s="1"/>
  <c r="B2250" i="1" l="1"/>
  <c r="D2250" i="1" s="1"/>
  <c r="E2250" i="1" s="1"/>
  <c r="A2251" i="1" s="1"/>
  <c r="C2250" i="1"/>
  <c r="B2251" i="1" l="1"/>
  <c r="D2251" i="1" s="1"/>
  <c r="E2251" i="1" s="1"/>
  <c r="A2252" i="1" s="1"/>
  <c r="C2251" i="1"/>
  <c r="C2252" i="1" l="1"/>
  <c r="B2252" i="1"/>
  <c r="D2252" i="1" l="1"/>
  <c r="E2252" i="1" s="1"/>
  <c r="A2253" i="1" s="1"/>
  <c r="C2253" i="1" l="1"/>
  <c r="B2253" i="1"/>
  <c r="D2253" i="1"/>
  <c r="E2253" i="1" s="1"/>
  <c r="A2254" i="1" s="1"/>
  <c r="B2254" i="1" l="1"/>
  <c r="D2254" i="1" s="1"/>
  <c r="E2254" i="1" s="1"/>
  <c r="A2255" i="1" s="1"/>
  <c r="C2254" i="1"/>
  <c r="C2255" i="1" l="1"/>
  <c r="B2255" i="1"/>
  <c r="D2255" i="1" s="1"/>
  <c r="E2255" i="1" s="1"/>
  <c r="A2256" i="1" s="1"/>
  <c r="B2256" i="1" l="1"/>
  <c r="D2256" i="1" s="1"/>
  <c r="E2256" i="1" s="1"/>
  <c r="A2257" i="1" s="1"/>
  <c r="C2256" i="1"/>
  <c r="B2257" i="1" l="1"/>
  <c r="D2257" i="1" s="1"/>
  <c r="E2257" i="1" s="1"/>
  <c r="A2258" i="1" s="1"/>
  <c r="C2257" i="1"/>
  <c r="C2258" i="1" l="1"/>
  <c r="D2258" i="1" s="1"/>
  <c r="E2258" i="1" s="1"/>
  <c r="A2259" i="1" s="1"/>
  <c r="B2258" i="1"/>
  <c r="B2259" i="1" l="1"/>
  <c r="D2259" i="1" s="1"/>
  <c r="E2259" i="1" s="1"/>
  <c r="A2260" i="1" s="1"/>
  <c r="C2259" i="1"/>
  <c r="B2260" i="1" l="1"/>
  <c r="D2260" i="1" s="1"/>
  <c r="E2260" i="1" s="1"/>
  <c r="A2261" i="1" s="1"/>
  <c r="C2260" i="1"/>
  <c r="B2261" i="1" l="1"/>
  <c r="D2261" i="1" s="1"/>
  <c r="E2261" i="1" s="1"/>
  <c r="A2262" i="1" s="1"/>
  <c r="C2261" i="1"/>
  <c r="C2262" i="1" l="1"/>
  <c r="B2262" i="1"/>
  <c r="D2262" i="1" s="1"/>
  <c r="E2262" i="1" s="1"/>
  <c r="A2263" i="1" s="1"/>
  <c r="B2263" i="1" l="1"/>
  <c r="D2263" i="1" s="1"/>
  <c r="E2263" i="1" s="1"/>
  <c r="A2264" i="1" s="1"/>
  <c r="C2263" i="1"/>
  <c r="B2264" i="1" l="1"/>
  <c r="D2264" i="1" s="1"/>
  <c r="E2264" i="1" s="1"/>
  <c r="A2265" i="1" s="1"/>
  <c r="C2264" i="1"/>
  <c r="C2265" i="1" l="1"/>
  <c r="B2265" i="1"/>
  <c r="D2265" i="1" l="1"/>
  <c r="E2265" i="1" s="1"/>
  <c r="A2266" i="1" s="1"/>
  <c r="C2266" i="1" l="1"/>
  <c r="B2266" i="1"/>
  <c r="D2266" i="1" s="1"/>
  <c r="E2266" i="1" s="1"/>
  <c r="A2267" i="1" s="1"/>
  <c r="C2267" i="1" l="1"/>
  <c r="B2267" i="1"/>
  <c r="D2267" i="1" l="1"/>
  <c r="E2267" i="1" s="1"/>
  <c r="A2268" i="1" s="1"/>
  <c r="C2268" i="1" l="1"/>
  <c r="B2268" i="1"/>
  <c r="D2268" i="1" l="1"/>
  <c r="E2268" i="1" s="1"/>
  <c r="A2269" i="1" s="1"/>
  <c r="C2269" i="1" l="1"/>
  <c r="B2269" i="1"/>
  <c r="D2269" i="1" l="1"/>
  <c r="E2269" i="1" s="1"/>
  <c r="A2270" i="1" s="1"/>
  <c r="B2270" i="1" l="1"/>
  <c r="D2270" i="1" s="1"/>
  <c r="E2270" i="1" s="1"/>
  <c r="A2271" i="1" s="1"/>
  <c r="C2270" i="1"/>
  <c r="B2271" i="1" l="1"/>
  <c r="D2271" i="1" s="1"/>
  <c r="E2271" i="1" s="1"/>
  <c r="A2272" i="1" s="1"/>
  <c r="C2271" i="1"/>
  <c r="B2272" i="1" l="1"/>
  <c r="D2272" i="1" s="1"/>
  <c r="E2272" i="1" s="1"/>
  <c r="A2273" i="1" s="1"/>
  <c r="C2272" i="1"/>
  <c r="C2273" i="1" l="1"/>
  <c r="B2273" i="1"/>
  <c r="D2273" i="1" s="1"/>
  <c r="E2273" i="1" s="1"/>
  <c r="A2274" i="1" s="1"/>
  <c r="B2274" i="1" l="1"/>
  <c r="D2274" i="1" s="1"/>
  <c r="E2274" i="1" s="1"/>
  <c r="A2275" i="1" s="1"/>
  <c r="C2274" i="1"/>
  <c r="B2275" i="1" l="1"/>
  <c r="D2275" i="1" s="1"/>
  <c r="E2275" i="1" s="1"/>
  <c r="A2276" i="1" s="1"/>
  <c r="C2275" i="1"/>
  <c r="C2276" i="1" l="1"/>
  <c r="B2276" i="1"/>
  <c r="D2276" i="1" l="1"/>
  <c r="E2276" i="1" s="1"/>
  <c r="A2277" i="1" s="1"/>
  <c r="C2277" i="1" l="1"/>
  <c r="B2277" i="1"/>
  <c r="D2277" i="1" s="1"/>
  <c r="E2277" i="1" s="1"/>
  <c r="A2278" i="1" s="1"/>
  <c r="B2278" i="1" l="1"/>
  <c r="D2278" i="1" s="1"/>
  <c r="E2278" i="1" s="1"/>
  <c r="A2279" i="1" s="1"/>
  <c r="C2278" i="1"/>
  <c r="C2279" i="1" l="1"/>
  <c r="B2279" i="1"/>
  <c r="D2279" i="1" l="1"/>
  <c r="E2279" i="1" s="1"/>
  <c r="A2280" i="1" s="1"/>
  <c r="C2280" i="1" l="1"/>
  <c r="B2280" i="1"/>
  <c r="D2280" i="1" l="1"/>
  <c r="E2280" i="1" s="1"/>
  <c r="A2281" i="1" s="1"/>
  <c r="C2281" i="1" l="1"/>
  <c r="B2281" i="1"/>
  <c r="D2281" i="1" l="1"/>
  <c r="E2281" i="1" s="1"/>
  <c r="A2282" i="1" s="1"/>
  <c r="C2282" i="1" l="1"/>
  <c r="B2282" i="1"/>
  <c r="D2282" i="1" l="1"/>
  <c r="E2282" i="1" s="1"/>
  <c r="A2283" i="1" s="1"/>
  <c r="C2283" i="1" l="1"/>
  <c r="B2283" i="1"/>
  <c r="D2283" i="1" l="1"/>
  <c r="E2283" i="1" s="1"/>
  <c r="A2284" i="1" s="1"/>
  <c r="C2284" i="1" l="1"/>
  <c r="B2284" i="1"/>
  <c r="D2284" i="1"/>
  <c r="E2284" i="1" s="1"/>
  <c r="A2285" i="1" s="1"/>
  <c r="B2285" i="1" l="1"/>
  <c r="C2285" i="1"/>
  <c r="D2285" i="1" l="1"/>
  <c r="E2285" i="1" s="1"/>
  <c r="A2286" i="1" s="1"/>
  <c r="B2286" i="1" l="1"/>
  <c r="D2286" i="1" s="1"/>
  <c r="E2286" i="1" s="1"/>
  <c r="A2287" i="1" s="1"/>
  <c r="C2286" i="1"/>
  <c r="B2287" i="1" l="1"/>
  <c r="D2287" i="1" s="1"/>
  <c r="E2287" i="1" s="1"/>
  <c r="A2288" i="1" s="1"/>
  <c r="C2287" i="1"/>
  <c r="B2288" i="1" l="1"/>
  <c r="D2288" i="1" s="1"/>
  <c r="E2288" i="1" s="1"/>
  <c r="A2289" i="1" s="1"/>
  <c r="C2288" i="1"/>
  <c r="B2289" i="1" l="1"/>
  <c r="D2289" i="1" s="1"/>
  <c r="E2289" i="1" s="1"/>
  <c r="A2290" i="1" s="1"/>
  <c r="C2289" i="1"/>
  <c r="C2290" i="1" l="1"/>
  <c r="B2290" i="1"/>
  <c r="D2290" i="1" s="1"/>
  <c r="E2290" i="1" s="1"/>
  <c r="A2291" i="1" s="1"/>
  <c r="B2291" i="1" l="1"/>
  <c r="D2291" i="1" s="1"/>
  <c r="E2291" i="1" s="1"/>
  <c r="A2292" i="1" s="1"/>
  <c r="C2291" i="1"/>
  <c r="C2292" i="1" l="1"/>
  <c r="B2292" i="1"/>
  <c r="D2292" i="1"/>
  <c r="E2292" i="1" s="1"/>
  <c r="A2293" i="1" s="1"/>
  <c r="C2293" i="1" l="1"/>
  <c r="B2293" i="1"/>
  <c r="D2293" i="1" l="1"/>
  <c r="E2293" i="1" s="1"/>
  <c r="A2294" i="1" s="1"/>
  <c r="B2294" i="1" l="1"/>
  <c r="D2294" i="1" s="1"/>
  <c r="E2294" i="1" s="1"/>
  <c r="A2295" i="1" s="1"/>
  <c r="C2294" i="1"/>
  <c r="C2295" i="1" l="1"/>
  <c r="B2295" i="1"/>
  <c r="D2295" i="1" l="1"/>
  <c r="E2295" i="1" s="1"/>
  <c r="A2296" i="1" s="1"/>
  <c r="C2296" i="1" l="1"/>
  <c r="B2296" i="1"/>
  <c r="D2296" i="1" l="1"/>
  <c r="E2296" i="1" s="1"/>
  <c r="A2297" i="1" s="1"/>
  <c r="B2297" i="1" l="1"/>
  <c r="D2297" i="1" s="1"/>
  <c r="E2297" i="1" s="1"/>
  <c r="A2298" i="1" s="1"/>
  <c r="C2297" i="1"/>
  <c r="C2298" i="1" l="1"/>
  <c r="B2298" i="1"/>
  <c r="D2298" i="1" s="1"/>
  <c r="E2298" i="1" s="1"/>
  <c r="A2299" i="1" s="1"/>
  <c r="B2299" i="1" l="1"/>
  <c r="D2299" i="1" s="1"/>
  <c r="E2299" i="1" s="1"/>
  <c r="A2300" i="1" s="1"/>
  <c r="C2299" i="1"/>
  <c r="B2300" i="1" l="1"/>
  <c r="D2300" i="1" s="1"/>
  <c r="E2300" i="1" s="1"/>
  <c r="A2301" i="1" s="1"/>
  <c r="C2300" i="1"/>
  <c r="B2301" i="1" l="1"/>
  <c r="D2301" i="1" s="1"/>
  <c r="E2301" i="1" s="1"/>
  <c r="A2302" i="1" s="1"/>
  <c r="C2301" i="1"/>
  <c r="C2302" i="1" l="1"/>
  <c r="B2302" i="1"/>
  <c r="D2302" i="1" s="1"/>
  <c r="E2302" i="1" s="1"/>
  <c r="A2303" i="1" s="1"/>
  <c r="B2303" i="1" l="1"/>
  <c r="D2303" i="1" s="1"/>
  <c r="E2303" i="1" s="1"/>
  <c r="A2304" i="1" s="1"/>
  <c r="C2303" i="1"/>
  <c r="B2304" i="1" l="1"/>
  <c r="D2304" i="1" s="1"/>
  <c r="E2304" i="1" s="1"/>
  <c r="A2305" i="1" s="1"/>
  <c r="C2304" i="1"/>
  <c r="B2305" i="1" l="1"/>
  <c r="D2305" i="1" s="1"/>
  <c r="E2305" i="1" s="1"/>
  <c r="A2306" i="1" s="1"/>
  <c r="C2305" i="1"/>
  <c r="B2306" i="1" l="1"/>
  <c r="D2306" i="1" s="1"/>
  <c r="E2306" i="1" s="1"/>
  <c r="A2307" i="1" s="1"/>
  <c r="C2306" i="1"/>
  <c r="B2307" i="1" l="1"/>
  <c r="D2307" i="1" s="1"/>
  <c r="E2307" i="1" s="1"/>
  <c r="A2308" i="1" s="1"/>
  <c r="C2307" i="1"/>
  <c r="C2308" i="1" l="1"/>
  <c r="B2308" i="1"/>
  <c r="D2308" i="1"/>
  <c r="E2308" i="1" s="1"/>
  <c r="A2309" i="1" s="1"/>
  <c r="B2309" i="1" l="1"/>
  <c r="D2309" i="1" s="1"/>
  <c r="E2309" i="1" s="1"/>
  <c r="A2310" i="1" s="1"/>
  <c r="C2309" i="1"/>
  <c r="B2310" i="1" l="1"/>
  <c r="D2310" i="1" s="1"/>
  <c r="E2310" i="1" s="1"/>
  <c r="A2311" i="1" s="1"/>
  <c r="C2310" i="1"/>
  <c r="C2311" i="1" l="1"/>
  <c r="B2311" i="1"/>
  <c r="D2311" i="1" l="1"/>
  <c r="E2311" i="1" s="1"/>
  <c r="A2312" i="1" s="1"/>
  <c r="C2312" i="1" l="1"/>
  <c r="B2312" i="1"/>
  <c r="D2312" i="1" l="1"/>
  <c r="E2312" i="1" s="1"/>
  <c r="A2313" i="1" s="1"/>
  <c r="C2313" i="1" l="1"/>
  <c r="B2313" i="1"/>
  <c r="D2313" i="1" l="1"/>
  <c r="E2313" i="1" s="1"/>
  <c r="A2314" i="1" s="1"/>
  <c r="C2314" i="1" l="1"/>
  <c r="D2314" i="1" s="1"/>
  <c r="E2314" i="1" s="1"/>
  <c r="A2315" i="1" s="1"/>
  <c r="B2314" i="1"/>
  <c r="C2315" i="1" l="1"/>
  <c r="B2315" i="1"/>
  <c r="D2315" i="1" s="1"/>
  <c r="E2315" i="1" s="1"/>
  <c r="A2316" i="1" s="1"/>
  <c r="B2316" i="1" l="1"/>
  <c r="D2316" i="1" s="1"/>
  <c r="E2316" i="1" s="1"/>
  <c r="A2317" i="1" s="1"/>
  <c r="C2316" i="1"/>
  <c r="C2317" i="1" l="1"/>
  <c r="B2317" i="1"/>
  <c r="D2317" i="1" l="1"/>
  <c r="E2317" i="1" s="1"/>
  <c r="A2318" i="1" s="1"/>
  <c r="B2318" i="1" l="1"/>
  <c r="D2318" i="1" s="1"/>
  <c r="E2318" i="1" s="1"/>
  <c r="A2319" i="1" s="1"/>
  <c r="C2318" i="1"/>
  <c r="B2319" i="1" l="1"/>
  <c r="D2319" i="1" s="1"/>
  <c r="E2319" i="1" s="1"/>
  <c r="A2320" i="1" s="1"/>
  <c r="C2319" i="1"/>
  <c r="C2320" i="1" l="1"/>
  <c r="B2320" i="1"/>
  <c r="D2320" i="1" l="1"/>
  <c r="E2320" i="1" s="1"/>
  <c r="A2321" i="1" s="1"/>
  <c r="C2321" i="1" l="1"/>
  <c r="B2321" i="1"/>
  <c r="D2321" i="1" l="1"/>
  <c r="E2321" i="1" s="1"/>
  <c r="A2322" i="1" s="1"/>
  <c r="C2322" i="1" l="1"/>
  <c r="B2322" i="1"/>
  <c r="D2322" i="1" l="1"/>
  <c r="E2322" i="1" s="1"/>
  <c r="A2323" i="1" s="1"/>
  <c r="C2323" i="1" l="1"/>
  <c r="B2323" i="1"/>
  <c r="D2323" i="1" l="1"/>
  <c r="E2323" i="1" s="1"/>
  <c r="A2324" i="1" s="1"/>
  <c r="C2324" i="1" l="1"/>
  <c r="B2324" i="1"/>
  <c r="D2324" i="1" l="1"/>
  <c r="E2324" i="1" s="1"/>
  <c r="A2325" i="1" s="1"/>
  <c r="B2325" i="1" l="1"/>
  <c r="D2325" i="1" s="1"/>
  <c r="E2325" i="1" s="1"/>
  <c r="A2326" i="1" s="1"/>
  <c r="C2325" i="1"/>
  <c r="C2326" i="1" l="1"/>
  <c r="B2326" i="1"/>
  <c r="D2326" i="1" s="1"/>
  <c r="E2326" i="1" s="1"/>
  <c r="A2327" i="1" s="1"/>
  <c r="C2327" i="1" l="1"/>
  <c r="B2327" i="1"/>
  <c r="D2327" i="1" s="1"/>
  <c r="E2327" i="1" s="1"/>
  <c r="A2328" i="1" s="1"/>
  <c r="C2328" i="1" l="1"/>
  <c r="B2328" i="1"/>
  <c r="D2328" i="1" l="1"/>
  <c r="E2328" i="1" s="1"/>
  <c r="A2329" i="1" s="1"/>
  <c r="B2329" i="1" l="1"/>
  <c r="D2329" i="1" s="1"/>
  <c r="E2329" i="1" s="1"/>
  <c r="A2330" i="1" s="1"/>
  <c r="C2329" i="1"/>
  <c r="B2330" i="1" l="1"/>
  <c r="D2330" i="1" s="1"/>
  <c r="E2330" i="1" s="1"/>
  <c r="A2331" i="1" s="1"/>
  <c r="C2330" i="1"/>
  <c r="C2331" i="1" l="1"/>
  <c r="B2331" i="1"/>
  <c r="D2331" i="1" s="1"/>
  <c r="E2331" i="1" s="1"/>
  <c r="A2332" i="1" s="1"/>
  <c r="C2332" i="1" l="1"/>
  <c r="B2332" i="1"/>
  <c r="D2332" i="1" l="1"/>
  <c r="E2332" i="1" s="1"/>
  <c r="A2333" i="1" s="1"/>
  <c r="C2333" i="1" l="1"/>
  <c r="B2333" i="1"/>
  <c r="D2333" i="1"/>
  <c r="E2333" i="1" s="1"/>
  <c r="A2334" i="1" s="1"/>
  <c r="B2334" i="1" l="1"/>
  <c r="D2334" i="1" s="1"/>
  <c r="E2334" i="1" s="1"/>
  <c r="A2335" i="1" s="1"/>
  <c r="C2334" i="1"/>
  <c r="C2335" i="1" l="1"/>
  <c r="B2335" i="1"/>
  <c r="D2335" i="1" s="1"/>
  <c r="E2335" i="1" s="1"/>
  <c r="A2336" i="1" s="1"/>
  <c r="C2336" i="1" l="1"/>
  <c r="B2336" i="1"/>
  <c r="D2336" i="1" l="1"/>
  <c r="E2336" i="1" s="1"/>
  <c r="A2337" i="1" s="1"/>
  <c r="C2337" i="1" l="1"/>
  <c r="B2337" i="1"/>
  <c r="D2337" i="1" s="1"/>
  <c r="E2337" i="1" s="1"/>
  <c r="A2338" i="1" s="1"/>
  <c r="C2338" i="1" l="1"/>
  <c r="B2338" i="1"/>
  <c r="D2338" i="1" l="1"/>
  <c r="E2338" i="1" s="1"/>
  <c r="A2339" i="1" s="1"/>
  <c r="C2339" i="1" l="1"/>
  <c r="B2339" i="1"/>
  <c r="D2339" i="1" l="1"/>
  <c r="E2339" i="1" s="1"/>
  <c r="A2340" i="1" s="1"/>
  <c r="B2340" i="1" l="1"/>
  <c r="D2340" i="1" s="1"/>
  <c r="E2340" i="1" s="1"/>
  <c r="A2341" i="1" s="1"/>
  <c r="C2340" i="1"/>
  <c r="B2341" i="1" l="1"/>
  <c r="C2341" i="1"/>
  <c r="D2341" i="1" l="1"/>
  <c r="E2341" i="1" s="1"/>
  <c r="A2342" i="1" s="1"/>
  <c r="C2342" i="1" l="1"/>
  <c r="B2342" i="1"/>
  <c r="D2342" i="1" l="1"/>
  <c r="E2342" i="1" s="1"/>
  <c r="A2343" i="1" s="1"/>
  <c r="C2343" i="1" l="1"/>
  <c r="B2343" i="1"/>
  <c r="D2343" i="1" l="1"/>
  <c r="E2343" i="1" s="1"/>
  <c r="A2344" i="1" s="1"/>
  <c r="C2344" i="1" l="1"/>
  <c r="B2344" i="1"/>
  <c r="D2344" i="1" l="1"/>
  <c r="E2344" i="1" s="1"/>
  <c r="A2345" i="1" s="1"/>
  <c r="C2345" i="1" l="1"/>
  <c r="B2345" i="1"/>
  <c r="D2345" i="1" l="1"/>
  <c r="E2345" i="1" s="1"/>
  <c r="A2346" i="1" s="1"/>
  <c r="B2346" i="1" l="1"/>
  <c r="D2346" i="1" s="1"/>
  <c r="E2346" i="1" s="1"/>
  <c r="A2347" i="1" s="1"/>
  <c r="C2346" i="1"/>
  <c r="C2347" i="1" l="1"/>
  <c r="B2347" i="1"/>
  <c r="D2347" i="1" l="1"/>
  <c r="E2347" i="1" s="1"/>
  <c r="A2348" i="1" s="1"/>
  <c r="B2348" i="1" l="1"/>
  <c r="D2348" i="1" s="1"/>
  <c r="E2348" i="1" s="1"/>
  <c r="A2349" i="1" s="1"/>
  <c r="C2348" i="1"/>
  <c r="C2349" i="1" l="1"/>
  <c r="B2349" i="1"/>
  <c r="D2349" i="1" l="1"/>
  <c r="E2349" i="1" s="1"/>
  <c r="A2350" i="1" s="1"/>
  <c r="C2350" i="1" l="1"/>
  <c r="B2350" i="1"/>
  <c r="D2350" i="1" l="1"/>
  <c r="E2350" i="1" s="1"/>
  <c r="A2351" i="1" s="1"/>
  <c r="C2351" i="1" l="1"/>
  <c r="B2351" i="1"/>
  <c r="D2351" i="1" l="1"/>
  <c r="E2351" i="1" s="1"/>
  <c r="A2352" i="1" s="1"/>
  <c r="B2352" i="1" l="1"/>
  <c r="D2352" i="1" s="1"/>
  <c r="E2352" i="1" s="1"/>
  <c r="A2353" i="1" s="1"/>
  <c r="C2352" i="1"/>
  <c r="C2353" i="1" l="1"/>
  <c r="B2353" i="1"/>
  <c r="D2353" i="1" l="1"/>
  <c r="E2353" i="1" s="1"/>
  <c r="A2354" i="1" s="1"/>
  <c r="C2354" i="1" l="1"/>
  <c r="B2354" i="1"/>
  <c r="D2354" i="1" l="1"/>
  <c r="E2354" i="1" s="1"/>
  <c r="A2355" i="1" s="1"/>
  <c r="C2355" i="1" l="1"/>
  <c r="B2355" i="1"/>
  <c r="D2355" i="1" l="1"/>
  <c r="E2355" i="1" s="1"/>
  <c r="A2356" i="1" s="1"/>
  <c r="B2356" i="1" l="1"/>
  <c r="D2356" i="1" s="1"/>
  <c r="E2356" i="1" s="1"/>
  <c r="A2357" i="1" s="1"/>
  <c r="C2356" i="1"/>
  <c r="B2357" i="1" l="1"/>
  <c r="D2357" i="1" s="1"/>
  <c r="E2357" i="1" s="1"/>
  <c r="A2358" i="1" s="1"/>
  <c r="C2357" i="1"/>
  <c r="C2358" i="1" l="1"/>
  <c r="B2358" i="1"/>
  <c r="D2358" i="1" l="1"/>
  <c r="E2358" i="1" s="1"/>
  <c r="A2359" i="1" s="1"/>
  <c r="C2359" i="1" l="1"/>
  <c r="B2359" i="1"/>
  <c r="D2359" i="1" l="1"/>
  <c r="E2359" i="1" s="1"/>
  <c r="A2360" i="1" s="1"/>
  <c r="C2360" i="1" l="1"/>
  <c r="B2360" i="1"/>
  <c r="D2360" i="1" l="1"/>
  <c r="E2360" i="1" s="1"/>
  <c r="A2361" i="1" s="1"/>
  <c r="C2361" i="1" l="1"/>
  <c r="B2361" i="1"/>
  <c r="D2361" i="1" l="1"/>
  <c r="E2361" i="1" s="1"/>
  <c r="A2362" i="1" s="1"/>
  <c r="B2362" i="1" l="1"/>
  <c r="C2362" i="1"/>
  <c r="D2362" i="1" l="1"/>
  <c r="E2362" i="1" s="1"/>
  <c r="A2363" i="1" s="1"/>
  <c r="B2363" i="1" l="1"/>
  <c r="C2363" i="1"/>
  <c r="D2363" i="1" l="1"/>
  <c r="E2363" i="1" s="1"/>
  <c r="A2364" i="1" s="1"/>
  <c r="C2364" i="1" l="1"/>
  <c r="B2364" i="1"/>
  <c r="D2364" i="1" s="1"/>
  <c r="E2364" i="1" s="1"/>
  <c r="A2365" i="1" s="1"/>
  <c r="C2365" i="1" l="1"/>
  <c r="B2365" i="1"/>
  <c r="D2365" i="1" s="1"/>
  <c r="E2365" i="1" s="1"/>
  <c r="A2366" i="1" s="1"/>
  <c r="C2366" i="1" l="1"/>
  <c r="B2366" i="1"/>
  <c r="D2366" i="1" s="1"/>
  <c r="E2366" i="1" s="1"/>
  <c r="A2367" i="1" s="1"/>
  <c r="C2367" i="1" l="1"/>
  <c r="B2367" i="1"/>
  <c r="D2367" i="1" s="1"/>
  <c r="E2367" i="1" s="1"/>
  <c r="A2368" i="1" s="1"/>
  <c r="C2368" i="1" l="1"/>
  <c r="B2368" i="1"/>
  <c r="D2368" i="1" s="1"/>
  <c r="E2368" i="1" s="1"/>
  <c r="A2369" i="1" s="1"/>
  <c r="C2369" i="1" l="1"/>
  <c r="B2369" i="1"/>
  <c r="D2369" i="1" s="1"/>
  <c r="E2369" i="1" s="1"/>
  <c r="A2370" i="1" s="1"/>
  <c r="C2370" i="1" l="1"/>
  <c r="B2370" i="1"/>
  <c r="D2370" i="1" s="1"/>
  <c r="E2370" i="1" s="1"/>
  <c r="A2371" i="1" s="1"/>
  <c r="B2371" i="1" l="1"/>
  <c r="C2371" i="1"/>
  <c r="D2371" i="1" l="1"/>
  <c r="E2371" i="1" s="1"/>
  <c r="A2372" i="1" s="1"/>
  <c r="C2372" i="1" l="1"/>
  <c r="B2372" i="1"/>
  <c r="D2372" i="1" s="1"/>
  <c r="E2372" i="1" s="1"/>
  <c r="A2373" i="1" s="1"/>
  <c r="B2373" i="1" l="1"/>
  <c r="C2373" i="1"/>
  <c r="D2373" i="1" l="1"/>
  <c r="E2373" i="1" s="1"/>
  <c r="A2374" i="1" s="1"/>
  <c r="C2374" i="1" l="1"/>
  <c r="B2374" i="1"/>
  <c r="D2374" i="1" s="1"/>
  <c r="E2374" i="1" s="1"/>
  <c r="A2375" i="1" s="1"/>
  <c r="C2375" i="1" l="1"/>
  <c r="B2375" i="1"/>
  <c r="D2375" i="1" s="1"/>
  <c r="E2375" i="1" s="1"/>
  <c r="A2376" i="1" s="1"/>
  <c r="B2376" i="1" l="1"/>
  <c r="C2376" i="1"/>
  <c r="D2376" i="1" l="1"/>
  <c r="E2376" i="1" s="1"/>
  <c r="A2377" i="1" s="1"/>
  <c r="C2377" i="1" l="1"/>
  <c r="B2377" i="1"/>
  <c r="D2377" i="1" s="1"/>
  <c r="E2377" i="1" s="1"/>
  <c r="A2378" i="1" s="1"/>
  <c r="B2378" i="1" l="1"/>
  <c r="C2378" i="1"/>
  <c r="D2378" i="1" l="1"/>
  <c r="E2378" i="1" s="1"/>
  <c r="A2379" i="1" s="1"/>
  <c r="B2379" i="1" l="1"/>
  <c r="C2379" i="1"/>
  <c r="D2379" i="1" l="1"/>
  <c r="E2379" i="1" s="1"/>
  <c r="A2380" i="1" s="1"/>
  <c r="C2380" i="1" l="1"/>
  <c r="B2380" i="1"/>
  <c r="D2380" i="1" l="1"/>
  <c r="E2380" i="1" s="1"/>
  <c r="A2381" i="1" s="1"/>
  <c r="B2381" i="1" l="1"/>
  <c r="D2381" i="1" s="1"/>
  <c r="E2381" i="1" s="1"/>
  <c r="A2382" i="1" s="1"/>
  <c r="C2381" i="1"/>
  <c r="B2382" i="1" l="1"/>
  <c r="D2382" i="1" s="1"/>
  <c r="E2382" i="1" s="1"/>
  <c r="A2383" i="1" s="1"/>
  <c r="C2382" i="1"/>
  <c r="C2383" i="1" l="1"/>
  <c r="B2383" i="1"/>
  <c r="D2383" i="1" l="1"/>
  <c r="E2383" i="1" s="1"/>
  <c r="A2384" i="1" s="1"/>
  <c r="B2384" i="1" l="1"/>
  <c r="D2384" i="1" s="1"/>
  <c r="E2384" i="1" s="1"/>
  <c r="A2385" i="1" s="1"/>
  <c r="C2384" i="1"/>
  <c r="C2385" i="1" l="1"/>
  <c r="B2385" i="1"/>
  <c r="D2385" i="1" l="1"/>
  <c r="E2385" i="1" s="1"/>
  <c r="A2386" i="1" s="1"/>
  <c r="B2386" i="1" l="1"/>
  <c r="C2386" i="1"/>
  <c r="D2386" i="1" l="1"/>
  <c r="E2386" i="1" s="1"/>
  <c r="A2387" i="1" s="1"/>
  <c r="C2387" i="1" l="1"/>
  <c r="B2387" i="1"/>
  <c r="D2387" i="1" s="1"/>
  <c r="E2387" i="1" s="1"/>
  <c r="A2388" i="1" s="1"/>
  <c r="B2388" i="1" l="1"/>
  <c r="D2388" i="1" s="1"/>
  <c r="E2388" i="1" s="1"/>
  <c r="A2389" i="1" s="1"/>
  <c r="C2388" i="1"/>
  <c r="B2389" i="1" l="1"/>
  <c r="D2389" i="1" s="1"/>
  <c r="E2389" i="1" s="1"/>
  <c r="A2390" i="1" s="1"/>
  <c r="C2389" i="1"/>
  <c r="B2390" i="1" l="1"/>
  <c r="D2390" i="1" s="1"/>
  <c r="E2390" i="1" s="1"/>
  <c r="A2391" i="1" s="1"/>
  <c r="C2390" i="1"/>
  <c r="C2391" i="1" l="1"/>
  <c r="B2391" i="1"/>
  <c r="D2391" i="1" s="1"/>
  <c r="E2391" i="1" s="1"/>
  <c r="A2392" i="1" s="1"/>
  <c r="C2392" i="1" l="1"/>
  <c r="B2392" i="1"/>
  <c r="D2392" i="1" l="1"/>
  <c r="E2392" i="1" s="1"/>
  <c r="A2393" i="1" s="1"/>
  <c r="B2393" i="1" l="1"/>
  <c r="D2393" i="1" s="1"/>
  <c r="E2393" i="1" s="1"/>
  <c r="A2394" i="1" s="1"/>
  <c r="C2393" i="1"/>
  <c r="C2394" i="1" l="1"/>
  <c r="B2394" i="1"/>
  <c r="D2394" i="1" l="1"/>
  <c r="E2394" i="1" s="1"/>
  <c r="A2395" i="1" s="1"/>
  <c r="C2395" i="1" l="1"/>
  <c r="B2395" i="1"/>
  <c r="D2395" i="1" l="1"/>
  <c r="E2395" i="1" s="1"/>
  <c r="A2396" i="1" s="1"/>
  <c r="C2396" i="1" l="1"/>
  <c r="B2396" i="1"/>
  <c r="D2396" i="1" l="1"/>
  <c r="E2396" i="1" s="1"/>
  <c r="A2397" i="1" s="1"/>
  <c r="B2397" i="1" l="1"/>
  <c r="D2397" i="1" s="1"/>
  <c r="E2397" i="1" s="1"/>
  <c r="A2398" i="1" s="1"/>
  <c r="C2397" i="1"/>
  <c r="C2398" i="1" l="1"/>
  <c r="B2398" i="1"/>
  <c r="D2398" i="1" l="1"/>
  <c r="E2398" i="1" s="1"/>
  <c r="A2399" i="1" s="1"/>
  <c r="B2399" i="1" l="1"/>
  <c r="D2399" i="1" s="1"/>
  <c r="E2399" i="1" s="1"/>
  <c r="A2400" i="1" s="1"/>
  <c r="C2399" i="1"/>
  <c r="C2400" i="1" l="1"/>
  <c r="B2400" i="1"/>
  <c r="D2400" i="1" s="1"/>
  <c r="E2400" i="1" s="1"/>
  <c r="A2401" i="1" s="1"/>
  <c r="C2401" i="1" l="1"/>
  <c r="B2401" i="1"/>
  <c r="D2401" i="1" l="1"/>
  <c r="E2401" i="1" s="1"/>
  <c r="A2402" i="1" s="1"/>
  <c r="B2402" i="1" l="1"/>
  <c r="D2402" i="1" s="1"/>
  <c r="E2402" i="1" s="1"/>
  <c r="A2403" i="1" s="1"/>
  <c r="C2402" i="1"/>
  <c r="B2403" i="1" l="1"/>
  <c r="D2403" i="1" s="1"/>
  <c r="E2403" i="1" s="1"/>
  <c r="A2404" i="1" s="1"/>
  <c r="C2403" i="1"/>
  <c r="B2404" i="1" l="1"/>
  <c r="D2404" i="1" s="1"/>
  <c r="E2404" i="1" s="1"/>
  <c r="A2405" i="1" s="1"/>
  <c r="C2404" i="1"/>
  <c r="B2405" i="1" l="1"/>
  <c r="D2405" i="1" s="1"/>
  <c r="E2405" i="1" s="1"/>
  <c r="A2406" i="1" s="1"/>
  <c r="C2405" i="1"/>
  <c r="B2406" i="1" l="1"/>
  <c r="D2406" i="1" s="1"/>
  <c r="E2406" i="1" s="1"/>
  <c r="A2407" i="1" s="1"/>
  <c r="C2406" i="1"/>
  <c r="C2407" i="1" l="1"/>
  <c r="B2407" i="1"/>
  <c r="D2407" i="1" s="1"/>
  <c r="E2407" i="1" s="1"/>
  <c r="A2408" i="1" s="1"/>
  <c r="B2408" i="1" l="1"/>
  <c r="D2408" i="1" s="1"/>
  <c r="E2408" i="1" s="1"/>
  <c r="A2409" i="1" s="1"/>
  <c r="C2408" i="1"/>
  <c r="B2409" i="1" l="1"/>
  <c r="D2409" i="1" s="1"/>
  <c r="E2409" i="1" s="1"/>
  <c r="A2410" i="1" s="1"/>
  <c r="C2409" i="1"/>
  <c r="C2410" i="1" l="1"/>
  <c r="B2410" i="1"/>
  <c r="D2410" i="1" l="1"/>
  <c r="E2410" i="1" s="1"/>
  <c r="A2411" i="1" s="1"/>
  <c r="B2411" i="1" l="1"/>
  <c r="D2411" i="1" s="1"/>
  <c r="E2411" i="1" s="1"/>
  <c r="A2412" i="1" s="1"/>
  <c r="C2411" i="1"/>
  <c r="C2412" i="1" l="1"/>
  <c r="B2412" i="1"/>
  <c r="D2412" i="1" s="1"/>
  <c r="E2412" i="1" s="1"/>
  <c r="A2413" i="1" s="1"/>
  <c r="C2413" i="1" l="1"/>
  <c r="B2413" i="1"/>
  <c r="D2413" i="1" l="1"/>
  <c r="E2413" i="1" s="1"/>
  <c r="A2414" i="1" s="1"/>
  <c r="C2414" i="1" l="1"/>
  <c r="B2414" i="1"/>
  <c r="D2414" i="1" l="1"/>
  <c r="E2414" i="1" s="1"/>
  <c r="A2415" i="1" s="1"/>
  <c r="C2415" i="1" l="1"/>
  <c r="B2415" i="1"/>
  <c r="D2415" i="1" s="1"/>
  <c r="E2415" i="1" s="1"/>
  <c r="A2416" i="1" s="1"/>
  <c r="C2416" i="1" l="1"/>
  <c r="B2416" i="1"/>
  <c r="D2416" i="1" l="1"/>
  <c r="E2416" i="1" s="1"/>
  <c r="A2417" i="1" s="1"/>
  <c r="C2417" i="1" l="1"/>
  <c r="B2417" i="1"/>
  <c r="D2417" i="1" s="1"/>
  <c r="E2417" i="1" s="1"/>
  <c r="A2418" i="1" s="1"/>
  <c r="B2418" i="1" l="1"/>
  <c r="D2418" i="1" s="1"/>
  <c r="E2418" i="1" s="1"/>
  <c r="A2419" i="1" s="1"/>
  <c r="C2418" i="1"/>
  <c r="C2419" i="1" l="1"/>
  <c r="B2419" i="1"/>
  <c r="D2419" i="1" l="1"/>
  <c r="E2419" i="1" s="1"/>
  <c r="A2420" i="1" s="1"/>
  <c r="B2420" i="1" l="1"/>
  <c r="D2420" i="1" s="1"/>
  <c r="E2420" i="1" s="1"/>
  <c r="A2421" i="1" s="1"/>
  <c r="C2420" i="1"/>
  <c r="C2421" i="1" l="1"/>
  <c r="B2421" i="1"/>
  <c r="D2421" i="1" l="1"/>
  <c r="E2421" i="1" s="1"/>
  <c r="A2422" i="1" s="1"/>
  <c r="B2422" i="1" l="1"/>
  <c r="D2422" i="1" s="1"/>
  <c r="E2422" i="1" s="1"/>
  <c r="A2423" i="1" s="1"/>
  <c r="C2422" i="1"/>
  <c r="C2423" i="1" l="1"/>
  <c r="B2423" i="1"/>
  <c r="D2423" i="1" l="1"/>
  <c r="E2423" i="1" s="1"/>
  <c r="A2424" i="1" s="1"/>
  <c r="B2424" i="1" l="1"/>
  <c r="D2424" i="1" s="1"/>
  <c r="E2424" i="1" s="1"/>
  <c r="A2425" i="1" s="1"/>
  <c r="C2424" i="1"/>
  <c r="C2425" i="1" l="1"/>
  <c r="B2425" i="1"/>
  <c r="D2425" i="1" l="1"/>
  <c r="E2425" i="1" s="1"/>
  <c r="A2426" i="1" s="1"/>
  <c r="B2426" i="1" l="1"/>
  <c r="D2426" i="1" s="1"/>
  <c r="E2426" i="1" s="1"/>
  <c r="A2427" i="1" s="1"/>
  <c r="C2426" i="1"/>
  <c r="C2427" i="1" l="1"/>
  <c r="B2427" i="1"/>
  <c r="D2427" i="1" s="1"/>
  <c r="E2427" i="1" s="1"/>
  <c r="A2428" i="1" s="1"/>
  <c r="C2428" i="1" l="1"/>
  <c r="B2428" i="1"/>
  <c r="D2428" i="1" l="1"/>
  <c r="E2428" i="1" s="1"/>
  <c r="A2429" i="1" s="1"/>
  <c r="B2429" i="1" l="1"/>
  <c r="D2429" i="1" s="1"/>
  <c r="E2429" i="1" s="1"/>
  <c r="A2430" i="1" s="1"/>
  <c r="C2429" i="1"/>
  <c r="C2430" i="1" l="1"/>
  <c r="B2430" i="1"/>
  <c r="D2430" i="1" l="1"/>
  <c r="E2430" i="1" s="1"/>
  <c r="A2431" i="1" s="1"/>
  <c r="B2431" i="1" l="1"/>
  <c r="D2431" i="1" s="1"/>
  <c r="E2431" i="1" s="1"/>
  <c r="A2432" i="1" s="1"/>
  <c r="C2431" i="1"/>
  <c r="C2432" i="1" l="1"/>
  <c r="B2432" i="1"/>
  <c r="D2432" i="1" s="1"/>
  <c r="E2432" i="1" s="1"/>
  <c r="A2433" i="1" s="1"/>
  <c r="C2433" i="1" l="1"/>
  <c r="B2433" i="1"/>
  <c r="D2433" i="1" s="1"/>
  <c r="E2433" i="1" s="1"/>
  <c r="A2434" i="1" s="1"/>
  <c r="B2434" i="1" l="1"/>
  <c r="D2434" i="1" s="1"/>
  <c r="E2434" i="1" s="1"/>
  <c r="A2435" i="1" s="1"/>
  <c r="C2434" i="1"/>
  <c r="B2435" i="1" l="1"/>
  <c r="D2435" i="1" s="1"/>
  <c r="E2435" i="1" s="1"/>
  <c r="A2436" i="1" s="1"/>
  <c r="C2435" i="1"/>
  <c r="B2436" i="1" l="1"/>
  <c r="D2436" i="1" s="1"/>
  <c r="E2436" i="1" s="1"/>
  <c r="A2437" i="1" s="1"/>
  <c r="C2436" i="1"/>
  <c r="B2437" i="1" l="1"/>
  <c r="D2437" i="1" s="1"/>
  <c r="E2437" i="1" s="1"/>
  <c r="A2438" i="1" s="1"/>
  <c r="C2437" i="1"/>
  <c r="B2438" i="1" l="1"/>
  <c r="D2438" i="1" s="1"/>
  <c r="E2438" i="1" s="1"/>
  <c r="A2439" i="1" s="1"/>
  <c r="C2438" i="1"/>
  <c r="C2439" i="1" l="1"/>
  <c r="B2439" i="1"/>
  <c r="D2439" i="1" s="1"/>
  <c r="E2439" i="1" s="1"/>
  <c r="A2440" i="1" s="1"/>
  <c r="B2440" i="1" l="1"/>
  <c r="D2440" i="1" s="1"/>
  <c r="E2440" i="1" s="1"/>
  <c r="A2441" i="1" s="1"/>
  <c r="C2440" i="1"/>
  <c r="C2441" i="1" l="1"/>
  <c r="B2441" i="1"/>
  <c r="D2441" i="1" l="1"/>
  <c r="E2441" i="1" s="1"/>
  <c r="A2442" i="1" s="1"/>
  <c r="C2442" i="1" l="1"/>
  <c r="B2442" i="1"/>
  <c r="D2442" i="1" s="1"/>
  <c r="E2442" i="1" s="1"/>
  <c r="A2443" i="1" s="1"/>
  <c r="B2443" i="1" l="1"/>
  <c r="D2443" i="1" s="1"/>
  <c r="E2443" i="1" s="1"/>
  <c r="A2444" i="1" s="1"/>
  <c r="C2443" i="1"/>
  <c r="C2444" i="1" l="1"/>
  <c r="B2444" i="1"/>
  <c r="D2444" i="1" l="1"/>
  <c r="E2444" i="1" s="1"/>
  <c r="A2445" i="1" s="1"/>
  <c r="C2445" i="1" l="1"/>
  <c r="B2445" i="1"/>
  <c r="D2445" i="1" l="1"/>
  <c r="E2445" i="1" s="1"/>
  <c r="A2446" i="1" s="1"/>
  <c r="C2446" i="1" l="1"/>
  <c r="B2446" i="1"/>
  <c r="D2446" i="1" s="1"/>
  <c r="E2446" i="1" s="1"/>
  <c r="A2447" i="1" s="1"/>
  <c r="C2447" i="1" l="1"/>
  <c r="B2447" i="1"/>
  <c r="D2447" i="1" l="1"/>
  <c r="E2447" i="1" s="1"/>
  <c r="A2448" i="1" s="1"/>
  <c r="C2448" i="1" l="1"/>
  <c r="B2448" i="1"/>
  <c r="D2448" i="1" l="1"/>
  <c r="E2448" i="1" s="1"/>
  <c r="A2449" i="1" s="1"/>
  <c r="C2449" i="1" l="1"/>
  <c r="B2449" i="1"/>
  <c r="D2449" i="1" s="1"/>
  <c r="E2449" i="1" s="1"/>
  <c r="A2450" i="1" s="1"/>
  <c r="C2450" i="1" l="1"/>
  <c r="B2450" i="1"/>
  <c r="D2450" i="1" l="1"/>
  <c r="E2450" i="1" s="1"/>
  <c r="A2451" i="1" s="1"/>
  <c r="B2451" i="1" l="1"/>
  <c r="D2451" i="1" s="1"/>
  <c r="E2451" i="1" s="1"/>
  <c r="A2452" i="1" s="1"/>
  <c r="C2451" i="1"/>
  <c r="C2452" i="1" l="1"/>
  <c r="B2452" i="1"/>
  <c r="D2452" i="1" l="1"/>
  <c r="E2452" i="1" s="1"/>
  <c r="A2453" i="1" s="1"/>
  <c r="C2453" i="1" l="1"/>
  <c r="B2453" i="1"/>
  <c r="D2453" i="1" s="1"/>
  <c r="E2453" i="1" s="1"/>
  <c r="A2454" i="1" s="1"/>
  <c r="B2454" i="1" l="1"/>
  <c r="D2454" i="1" s="1"/>
  <c r="E2454" i="1" s="1"/>
  <c r="A2455" i="1" s="1"/>
  <c r="C2454" i="1"/>
  <c r="B2455" i="1" l="1"/>
  <c r="D2455" i="1" s="1"/>
  <c r="E2455" i="1" s="1"/>
  <c r="A2456" i="1" s="1"/>
  <c r="C2455" i="1"/>
  <c r="B2456" i="1" l="1"/>
  <c r="D2456" i="1" s="1"/>
  <c r="E2456" i="1" s="1"/>
  <c r="A2457" i="1" s="1"/>
  <c r="C2456" i="1"/>
  <c r="B2457" i="1" l="1"/>
  <c r="D2457" i="1" s="1"/>
  <c r="E2457" i="1" s="1"/>
  <c r="A2458" i="1" s="1"/>
  <c r="C2457" i="1"/>
  <c r="C2458" i="1" l="1"/>
  <c r="B2458" i="1"/>
  <c r="D2458" i="1"/>
  <c r="E2458" i="1" s="1"/>
  <c r="A2459" i="1" s="1"/>
  <c r="C2459" i="1" l="1"/>
  <c r="B2459" i="1"/>
  <c r="D2459" i="1" l="1"/>
  <c r="E2459" i="1" s="1"/>
  <c r="A2460" i="1" s="1"/>
  <c r="C2460" i="1" l="1"/>
  <c r="B2460" i="1"/>
  <c r="D2460" i="1" s="1"/>
  <c r="E2460" i="1" s="1"/>
  <c r="A2461" i="1" s="1"/>
  <c r="C2461" i="1" l="1"/>
  <c r="B2461" i="1"/>
  <c r="D2461" i="1" l="1"/>
  <c r="E2461" i="1" s="1"/>
  <c r="A2462" i="1" s="1"/>
  <c r="B2462" i="1" l="1"/>
  <c r="D2462" i="1" s="1"/>
  <c r="E2462" i="1" s="1"/>
  <c r="A2463" i="1" s="1"/>
  <c r="C2462" i="1"/>
  <c r="B2463" i="1" l="1"/>
  <c r="D2463" i="1" s="1"/>
  <c r="E2463" i="1" s="1"/>
  <c r="A2464" i="1" s="1"/>
  <c r="C2463" i="1"/>
  <c r="B2464" i="1" l="1"/>
  <c r="D2464" i="1" s="1"/>
  <c r="E2464" i="1" s="1"/>
  <c r="A2465" i="1" s="1"/>
  <c r="C2464" i="1"/>
  <c r="B2465" i="1" l="1"/>
  <c r="D2465" i="1" s="1"/>
  <c r="E2465" i="1" s="1"/>
  <c r="A2466" i="1" s="1"/>
  <c r="C2465" i="1"/>
  <c r="B2466" i="1" l="1"/>
  <c r="D2466" i="1" s="1"/>
  <c r="E2466" i="1" s="1"/>
  <c r="A2467" i="1" s="1"/>
  <c r="C2466" i="1"/>
  <c r="C2467" i="1" l="1"/>
  <c r="B2467" i="1"/>
  <c r="D2467" i="1" l="1"/>
  <c r="E2467" i="1" s="1"/>
  <c r="A2468" i="1" s="1"/>
  <c r="B2468" i="1" l="1"/>
  <c r="D2468" i="1" s="1"/>
  <c r="E2468" i="1" s="1"/>
  <c r="A2469" i="1" s="1"/>
  <c r="C2468" i="1"/>
  <c r="C2469" i="1" l="1"/>
  <c r="B2469" i="1"/>
  <c r="D2469" i="1" s="1"/>
  <c r="E2469" i="1" s="1"/>
  <c r="A2470" i="1" s="1"/>
  <c r="C2470" i="1" l="1"/>
  <c r="B2470" i="1"/>
  <c r="D2470" i="1" l="1"/>
  <c r="E2470" i="1" s="1"/>
  <c r="A2471" i="1" s="1"/>
  <c r="B2471" i="1" l="1"/>
  <c r="D2471" i="1" s="1"/>
  <c r="E2471" i="1" s="1"/>
  <c r="A2472" i="1" s="1"/>
  <c r="C2471" i="1"/>
  <c r="C2472" i="1" l="1"/>
  <c r="B2472" i="1"/>
  <c r="D2472" i="1" l="1"/>
  <c r="E2472" i="1" s="1"/>
  <c r="A2473" i="1" s="1"/>
  <c r="C2473" i="1" l="1"/>
  <c r="B2473" i="1"/>
  <c r="D2473" i="1" s="1"/>
  <c r="E2473" i="1" s="1"/>
  <c r="A2474" i="1" s="1"/>
  <c r="B2474" i="1" l="1"/>
  <c r="D2474" i="1" s="1"/>
  <c r="E2474" i="1" s="1"/>
  <c r="A2475" i="1" s="1"/>
  <c r="C2474" i="1"/>
  <c r="B2475" i="1" l="1"/>
  <c r="D2475" i="1" s="1"/>
  <c r="E2475" i="1" s="1"/>
  <c r="A2476" i="1" s="1"/>
  <c r="C2475" i="1"/>
  <c r="B2476" i="1" l="1"/>
  <c r="D2476" i="1" s="1"/>
  <c r="E2476" i="1" s="1"/>
  <c r="A2477" i="1" s="1"/>
  <c r="C2476" i="1"/>
  <c r="B2477" i="1" l="1"/>
  <c r="D2477" i="1" s="1"/>
  <c r="E2477" i="1" s="1"/>
  <c r="A2478" i="1" s="1"/>
  <c r="C2477" i="1"/>
  <c r="B2478" i="1" l="1"/>
  <c r="D2478" i="1" s="1"/>
  <c r="E2478" i="1" s="1"/>
  <c r="A2479" i="1" s="1"/>
  <c r="C2478" i="1"/>
  <c r="B2479" i="1" l="1"/>
  <c r="D2479" i="1" s="1"/>
  <c r="E2479" i="1" s="1"/>
  <c r="A2480" i="1" s="1"/>
  <c r="C2479" i="1"/>
  <c r="B2480" i="1" l="1"/>
  <c r="D2480" i="1" s="1"/>
  <c r="E2480" i="1" s="1"/>
  <c r="A2481" i="1" s="1"/>
  <c r="C2480" i="1"/>
  <c r="C2481" i="1" l="1"/>
  <c r="B2481" i="1"/>
  <c r="D2481" i="1" s="1"/>
  <c r="E2481" i="1" s="1"/>
  <c r="A2482" i="1" s="1"/>
  <c r="C2482" i="1" l="1"/>
  <c r="B2482" i="1"/>
  <c r="D2482" i="1" l="1"/>
  <c r="E2482" i="1" s="1"/>
  <c r="A2483" i="1" s="1"/>
  <c r="B2483" i="1" l="1"/>
  <c r="D2483" i="1" s="1"/>
  <c r="E2483" i="1" s="1"/>
  <c r="A2484" i="1" s="1"/>
  <c r="C2483" i="1"/>
  <c r="B2484" i="1" l="1"/>
  <c r="D2484" i="1" s="1"/>
  <c r="E2484" i="1" s="1"/>
  <c r="A2485" i="1" s="1"/>
  <c r="C2484" i="1"/>
  <c r="C2485" i="1" l="1"/>
  <c r="B2485" i="1"/>
  <c r="D2485" i="1" l="1"/>
  <c r="E2485" i="1" s="1"/>
  <c r="A2486" i="1" s="1"/>
  <c r="C2486" i="1" l="1"/>
  <c r="B2486" i="1"/>
  <c r="D2486" i="1" l="1"/>
  <c r="E2486" i="1" s="1"/>
  <c r="A2487" i="1" s="1"/>
  <c r="B2487" i="1" l="1"/>
  <c r="D2487" i="1" s="1"/>
  <c r="E2487" i="1" s="1"/>
  <c r="A2488" i="1" s="1"/>
  <c r="C2487" i="1"/>
  <c r="C2488" i="1" l="1"/>
  <c r="B2488" i="1"/>
  <c r="D2488" i="1" s="1"/>
  <c r="E2488" i="1" s="1"/>
  <c r="A2489" i="1" s="1"/>
  <c r="B2489" i="1" l="1"/>
  <c r="D2489" i="1" s="1"/>
  <c r="E2489" i="1" s="1"/>
  <c r="A2490" i="1" s="1"/>
  <c r="C2489" i="1"/>
  <c r="B2490" i="1" l="1"/>
  <c r="D2490" i="1" s="1"/>
  <c r="E2490" i="1" s="1"/>
  <c r="A2491" i="1" s="1"/>
  <c r="C2490" i="1"/>
  <c r="C2491" i="1" l="1"/>
  <c r="B2491" i="1"/>
  <c r="D2491" i="1" l="1"/>
  <c r="E2491" i="1" s="1"/>
  <c r="A2492" i="1" s="1"/>
  <c r="B2492" i="1" l="1"/>
  <c r="D2492" i="1" s="1"/>
  <c r="E2492" i="1" s="1"/>
  <c r="A2493" i="1" s="1"/>
  <c r="C2492" i="1"/>
  <c r="B2493" i="1" l="1"/>
  <c r="D2493" i="1" s="1"/>
  <c r="E2493" i="1" s="1"/>
  <c r="A2494" i="1" s="1"/>
  <c r="C2493" i="1"/>
  <c r="C2494" i="1" l="1"/>
  <c r="B2494" i="1"/>
  <c r="D2494" i="1" s="1"/>
  <c r="E2494" i="1" s="1"/>
  <c r="A2495" i="1" s="1"/>
  <c r="C2495" i="1" l="1"/>
  <c r="B2495" i="1"/>
  <c r="D2495" i="1" l="1"/>
  <c r="E2495" i="1" s="1"/>
  <c r="A2496" i="1" s="1"/>
  <c r="B2496" i="1" l="1"/>
  <c r="D2496" i="1" s="1"/>
  <c r="E2496" i="1" s="1"/>
  <c r="A2497" i="1" s="1"/>
  <c r="C2496" i="1"/>
  <c r="C2497" i="1" l="1"/>
  <c r="B2497" i="1"/>
  <c r="D2497" i="1" s="1"/>
  <c r="E2497" i="1" s="1"/>
  <c r="A2498" i="1" s="1"/>
  <c r="B2498" i="1" l="1"/>
  <c r="D2498" i="1" s="1"/>
  <c r="E2498" i="1" s="1"/>
  <c r="A2499" i="1" s="1"/>
  <c r="C2498" i="1"/>
  <c r="C2499" i="1" l="1"/>
  <c r="B2499" i="1"/>
  <c r="D2499" i="1" s="1"/>
  <c r="E2499" i="1" s="1"/>
  <c r="A2500" i="1" s="1"/>
  <c r="C2500" i="1" l="1"/>
  <c r="B2500" i="1"/>
  <c r="D2500" i="1" s="1"/>
  <c r="E2500" i="1" s="1"/>
  <c r="A2501" i="1" s="1"/>
  <c r="C2501" i="1" l="1"/>
  <c r="B2501" i="1"/>
  <c r="D2501" i="1" l="1"/>
  <c r="E2501" i="1" s="1"/>
  <c r="A2502" i="1" s="1"/>
  <c r="C2502" i="1" l="1"/>
  <c r="B2502" i="1"/>
  <c r="D2502" i="1"/>
  <c r="E2502" i="1" s="1"/>
  <c r="A2503" i="1" s="1"/>
  <c r="C2503" i="1" l="1"/>
  <c r="B2503" i="1"/>
  <c r="D2503" i="1" s="1"/>
  <c r="E2503" i="1" s="1"/>
  <c r="A2504" i="1" s="1"/>
  <c r="B2504" i="1" l="1"/>
  <c r="D2504" i="1" s="1"/>
  <c r="E2504" i="1" s="1"/>
  <c r="A2505" i="1" s="1"/>
  <c r="C2504" i="1"/>
  <c r="B2505" i="1" l="1"/>
  <c r="D2505" i="1" s="1"/>
  <c r="E2505" i="1" s="1"/>
  <c r="A2506" i="1" s="1"/>
  <c r="C2505" i="1"/>
  <c r="C2506" i="1" l="1"/>
  <c r="B2506" i="1"/>
  <c r="D2506" i="1" l="1"/>
  <c r="E2506" i="1" s="1"/>
  <c r="A2507" i="1" s="1"/>
  <c r="B2507" i="1" l="1"/>
  <c r="D2507" i="1" s="1"/>
  <c r="E2507" i="1" s="1"/>
  <c r="A2508" i="1" s="1"/>
  <c r="C2507" i="1"/>
  <c r="C2508" i="1" l="1"/>
  <c r="B2508" i="1"/>
  <c r="D2508" i="1" s="1"/>
  <c r="E2508" i="1" s="1"/>
  <c r="A2509" i="1" s="1"/>
  <c r="C2509" i="1" l="1"/>
  <c r="B2509" i="1"/>
  <c r="D2509" i="1" l="1"/>
  <c r="E2509" i="1" s="1"/>
  <c r="A2510" i="1" s="1"/>
  <c r="B2510" i="1" l="1"/>
  <c r="D2510" i="1" s="1"/>
  <c r="E2510" i="1" s="1"/>
  <c r="A2511" i="1" s="1"/>
  <c r="C2510" i="1"/>
  <c r="C2511" i="1" l="1"/>
  <c r="B2511" i="1"/>
  <c r="D2511" i="1"/>
  <c r="E2511" i="1" s="1"/>
  <c r="A2512" i="1" s="1"/>
  <c r="C2512" i="1" l="1"/>
  <c r="B2512" i="1"/>
  <c r="D2512" i="1" s="1"/>
  <c r="E2512" i="1" s="1"/>
  <c r="A2513" i="1" s="1"/>
  <c r="B2513" i="1" l="1"/>
  <c r="D2513" i="1" s="1"/>
  <c r="E2513" i="1" s="1"/>
  <c r="A2514" i="1" s="1"/>
  <c r="C2513" i="1"/>
  <c r="B2514" i="1" l="1"/>
  <c r="D2514" i="1" s="1"/>
  <c r="E2514" i="1" s="1"/>
  <c r="A2515" i="1" s="1"/>
  <c r="C2514" i="1"/>
  <c r="C2515" i="1" l="1"/>
  <c r="B2515" i="1"/>
  <c r="D2515" i="1" s="1"/>
  <c r="E2515" i="1" s="1"/>
  <c r="A2516" i="1" s="1"/>
  <c r="B2516" i="1" l="1"/>
  <c r="D2516" i="1" s="1"/>
  <c r="E2516" i="1" s="1"/>
  <c r="A2517" i="1" s="1"/>
  <c r="C2516" i="1"/>
  <c r="C2517" i="1" l="1"/>
  <c r="B2517" i="1"/>
  <c r="D2517" i="1" l="1"/>
  <c r="E2517" i="1" s="1"/>
  <c r="A2518" i="1" s="1"/>
  <c r="B2518" i="1" l="1"/>
  <c r="D2518" i="1" s="1"/>
  <c r="E2518" i="1" s="1"/>
  <c r="A2519" i="1" s="1"/>
  <c r="C2518" i="1"/>
  <c r="B2519" i="1" l="1"/>
  <c r="D2519" i="1" s="1"/>
  <c r="E2519" i="1" s="1"/>
  <c r="A2520" i="1" s="1"/>
  <c r="C2519" i="1"/>
  <c r="C2520" i="1" l="1"/>
  <c r="B2520" i="1"/>
  <c r="D2520" i="1" l="1"/>
  <c r="E2520" i="1" s="1"/>
  <c r="A2521" i="1" s="1"/>
  <c r="C2521" i="1" l="1"/>
  <c r="B2521" i="1"/>
  <c r="D2521" i="1" s="1"/>
  <c r="E2521" i="1" s="1"/>
  <c r="A2522" i="1" s="1"/>
  <c r="C2522" i="1" l="1"/>
  <c r="B2522" i="1"/>
  <c r="D2522" i="1" l="1"/>
  <c r="E2522" i="1" s="1"/>
  <c r="A2523" i="1" s="1"/>
  <c r="B2523" i="1" l="1"/>
  <c r="D2523" i="1" s="1"/>
  <c r="E2523" i="1" s="1"/>
  <c r="A2524" i="1" s="1"/>
  <c r="C2523" i="1"/>
  <c r="C2524" i="1" l="1"/>
  <c r="B2524" i="1"/>
  <c r="D2524" i="1" s="1"/>
  <c r="E2524" i="1" s="1"/>
  <c r="A2525" i="1" s="1"/>
  <c r="B2525" i="1" l="1"/>
  <c r="C2525" i="1"/>
  <c r="D2525" i="1" l="1"/>
  <c r="E2525" i="1" s="1"/>
  <c r="A2526" i="1" s="1"/>
  <c r="B2526" i="1" l="1"/>
  <c r="D2526" i="1" s="1"/>
  <c r="E2526" i="1" s="1"/>
  <c r="A2527" i="1" s="1"/>
  <c r="C2526" i="1"/>
  <c r="C2527" i="1" l="1"/>
  <c r="B2527" i="1"/>
  <c r="D2527" i="1" s="1"/>
  <c r="E2527" i="1" s="1"/>
  <c r="A2528" i="1" s="1"/>
  <c r="C2528" i="1" l="1"/>
  <c r="B2528" i="1"/>
  <c r="D2528" i="1" l="1"/>
  <c r="E2528" i="1" s="1"/>
  <c r="A2529" i="1" s="1"/>
  <c r="B2529" i="1" l="1"/>
  <c r="D2529" i="1" s="1"/>
  <c r="E2529" i="1" s="1"/>
  <c r="A2530" i="1" s="1"/>
  <c r="C2529" i="1"/>
  <c r="C2530" i="1" l="1"/>
  <c r="B2530" i="1"/>
  <c r="D2530" i="1" l="1"/>
  <c r="E2530" i="1" s="1"/>
  <c r="A2531" i="1" s="1"/>
  <c r="C2531" i="1" l="1"/>
  <c r="B2531" i="1"/>
  <c r="D2531" i="1" s="1"/>
  <c r="E2531" i="1" s="1"/>
  <c r="A2532" i="1" s="1"/>
  <c r="B2532" i="1" l="1"/>
  <c r="D2532" i="1" s="1"/>
  <c r="E2532" i="1" s="1"/>
  <c r="A2533" i="1" s="1"/>
  <c r="C2532" i="1"/>
  <c r="C2533" i="1" l="1"/>
  <c r="B2533" i="1"/>
  <c r="D2533" i="1" l="1"/>
  <c r="E2533" i="1" s="1"/>
  <c r="A2534" i="1" s="1"/>
  <c r="C2534" i="1" l="1"/>
  <c r="B2534" i="1"/>
  <c r="D2534" i="1" l="1"/>
  <c r="E2534" i="1" s="1"/>
  <c r="A2535" i="1" s="1"/>
  <c r="C2535" i="1" l="1"/>
  <c r="B2535" i="1"/>
  <c r="D2535" i="1" l="1"/>
  <c r="E2535" i="1" s="1"/>
  <c r="A2536" i="1" s="1"/>
  <c r="C2536" i="1" l="1"/>
  <c r="B2536" i="1"/>
  <c r="D2536" i="1" l="1"/>
  <c r="E2536" i="1" s="1"/>
  <c r="A2537" i="1" s="1"/>
  <c r="C2537" i="1" l="1"/>
  <c r="B2537" i="1"/>
  <c r="D2537" i="1" l="1"/>
  <c r="E2537" i="1" s="1"/>
  <c r="A2538" i="1" s="1"/>
  <c r="B2538" i="1" l="1"/>
  <c r="D2538" i="1" s="1"/>
  <c r="E2538" i="1" s="1"/>
  <c r="A2539" i="1" s="1"/>
  <c r="C2538" i="1"/>
  <c r="C2539" i="1" l="1"/>
  <c r="B2539" i="1"/>
  <c r="D2539" i="1" l="1"/>
  <c r="E2539" i="1" s="1"/>
  <c r="A2540" i="1" s="1"/>
  <c r="B2540" i="1" l="1"/>
  <c r="D2540" i="1" s="1"/>
  <c r="E2540" i="1" s="1"/>
  <c r="A2541" i="1" s="1"/>
  <c r="C2540" i="1"/>
  <c r="B2541" i="1" l="1"/>
  <c r="D2541" i="1" s="1"/>
  <c r="E2541" i="1" s="1"/>
  <c r="A2542" i="1" s="1"/>
  <c r="C2541" i="1"/>
  <c r="C2542" i="1" l="1"/>
  <c r="B2542" i="1"/>
  <c r="D2542" i="1" s="1"/>
  <c r="E2542" i="1" s="1"/>
  <c r="A2543" i="1" s="1"/>
  <c r="B2543" i="1" l="1"/>
  <c r="D2543" i="1" s="1"/>
  <c r="E2543" i="1" s="1"/>
  <c r="A2544" i="1" s="1"/>
  <c r="C2543" i="1"/>
  <c r="B2544" i="1" l="1"/>
  <c r="D2544" i="1" s="1"/>
  <c r="E2544" i="1" s="1"/>
  <c r="A2545" i="1" s="1"/>
  <c r="C2544" i="1"/>
  <c r="C2545" i="1" l="1"/>
  <c r="B2545" i="1"/>
  <c r="D2545" i="1" l="1"/>
  <c r="E2545" i="1" s="1"/>
  <c r="A2546" i="1" s="1"/>
  <c r="B2546" i="1" l="1"/>
  <c r="D2546" i="1" s="1"/>
  <c r="E2546" i="1" s="1"/>
  <c r="A2547" i="1" s="1"/>
  <c r="C2546" i="1"/>
  <c r="B2547" i="1" l="1"/>
  <c r="D2547" i="1" s="1"/>
  <c r="E2547" i="1" s="1"/>
  <c r="A2548" i="1" s="1"/>
  <c r="C2547" i="1"/>
  <c r="B2548" i="1" l="1"/>
  <c r="D2548" i="1" s="1"/>
  <c r="E2548" i="1" s="1"/>
  <c r="A2549" i="1" s="1"/>
  <c r="C2548" i="1"/>
  <c r="C2549" i="1" l="1"/>
  <c r="B2549" i="1"/>
  <c r="D2549" i="1" l="1"/>
  <c r="E2549" i="1" s="1"/>
  <c r="A2550" i="1" s="1"/>
  <c r="B2550" i="1" l="1"/>
  <c r="D2550" i="1" s="1"/>
  <c r="E2550" i="1" s="1"/>
  <c r="A2551" i="1" s="1"/>
  <c r="C2550" i="1"/>
  <c r="B2551" i="1" l="1"/>
  <c r="D2551" i="1" s="1"/>
  <c r="E2551" i="1" s="1"/>
  <c r="A2552" i="1" s="1"/>
  <c r="C2551" i="1"/>
  <c r="C2552" i="1" l="1"/>
  <c r="B2552" i="1"/>
  <c r="D2552" i="1" l="1"/>
  <c r="E2552" i="1" s="1"/>
  <c r="A2553" i="1" s="1"/>
  <c r="B2553" i="1" l="1"/>
  <c r="D2553" i="1" s="1"/>
  <c r="E2553" i="1" s="1"/>
  <c r="A2554" i="1" s="1"/>
  <c r="C2553" i="1"/>
  <c r="B2554" i="1" l="1"/>
  <c r="D2554" i="1" s="1"/>
  <c r="E2554" i="1" s="1"/>
  <c r="A2555" i="1" s="1"/>
  <c r="C2554" i="1"/>
  <c r="C2555" i="1" l="1"/>
  <c r="B2555" i="1"/>
  <c r="D2555" i="1" s="1"/>
  <c r="E2555" i="1" s="1"/>
  <c r="A2556" i="1" s="1"/>
  <c r="B2556" i="1" l="1"/>
  <c r="D2556" i="1" s="1"/>
  <c r="E2556" i="1" s="1"/>
  <c r="A2557" i="1" s="1"/>
  <c r="C2556" i="1"/>
  <c r="C2557" i="1" l="1"/>
  <c r="B2557" i="1"/>
  <c r="D2557" i="1" s="1"/>
  <c r="E2557" i="1" s="1"/>
  <c r="A2558" i="1" s="1"/>
  <c r="B2558" i="1" l="1"/>
  <c r="D2558" i="1" s="1"/>
  <c r="E2558" i="1" s="1"/>
  <c r="A2559" i="1" s="1"/>
  <c r="C2558" i="1"/>
  <c r="C2559" i="1" l="1"/>
  <c r="B2559" i="1"/>
  <c r="D2559" i="1" s="1"/>
  <c r="E2559" i="1" s="1"/>
  <c r="A2560" i="1" s="1"/>
  <c r="B2560" i="1" l="1"/>
  <c r="D2560" i="1" s="1"/>
  <c r="E2560" i="1" s="1"/>
  <c r="A2561" i="1" s="1"/>
  <c r="C2560" i="1"/>
  <c r="B2561" i="1" l="1"/>
  <c r="D2561" i="1" s="1"/>
  <c r="E2561" i="1" s="1"/>
  <c r="A2562" i="1" s="1"/>
  <c r="C2561" i="1"/>
  <c r="C2562" i="1" l="1"/>
  <c r="B2562" i="1"/>
  <c r="D2562" i="1" l="1"/>
  <c r="E2562" i="1" s="1"/>
  <c r="A2563" i="1" s="1"/>
  <c r="B2563" i="1" l="1"/>
  <c r="D2563" i="1" s="1"/>
  <c r="E2563" i="1" s="1"/>
  <c r="A2564" i="1" s="1"/>
  <c r="C2563" i="1"/>
  <c r="B2564" i="1" l="1"/>
  <c r="D2564" i="1" s="1"/>
  <c r="E2564" i="1" s="1"/>
  <c r="A2565" i="1" s="1"/>
  <c r="C2564" i="1"/>
  <c r="B2565" i="1" l="1"/>
  <c r="D2565" i="1" s="1"/>
  <c r="E2565" i="1" s="1"/>
  <c r="A2566" i="1" s="1"/>
  <c r="C2565" i="1"/>
  <c r="C2566" i="1" l="1"/>
  <c r="B2566" i="1"/>
  <c r="D2566" i="1" s="1"/>
  <c r="E2566" i="1" s="1"/>
  <c r="A2567" i="1" s="1"/>
  <c r="B2567" i="1" l="1"/>
  <c r="D2567" i="1" s="1"/>
  <c r="E2567" i="1" s="1"/>
  <c r="A2568" i="1" s="1"/>
  <c r="C2567" i="1"/>
  <c r="C2568" i="1" l="1"/>
  <c r="B2568" i="1"/>
  <c r="D2568" i="1" l="1"/>
  <c r="E2568" i="1" s="1"/>
  <c r="A2569" i="1" s="1"/>
  <c r="B2569" i="1" l="1"/>
  <c r="D2569" i="1" s="1"/>
  <c r="E2569" i="1" s="1"/>
  <c r="A2570" i="1" s="1"/>
  <c r="C2569" i="1"/>
  <c r="C2570" i="1" l="1"/>
  <c r="B2570" i="1"/>
  <c r="D2570" i="1" s="1"/>
  <c r="E2570" i="1" s="1"/>
  <c r="A2571" i="1" s="1"/>
  <c r="B2571" i="1" l="1"/>
  <c r="D2571" i="1" s="1"/>
  <c r="E2571" i="1" s="1"/>
  <c r="A2572" i="1" s="1"/>
  <c r="C2571" i="1"/>
  <c r="C2572" i="1" l="1"/>
  <c r="B2572" i="1"/>
  <c r="D2572" i="1" s="1"/>
  <c r="E2572" i="1" s="1"/>
  <c r="A2573" i="1" s="1"/>
  <c r="B2573" i="1" l="1"/>
  <c r="C2573" i="1"/>
  <c r="D2573" i="1" l="1"/>
  <c r="E2573" i="1" s="1"/>
  <c r="A2574" i="1" s="1"/>
  <c r="C2574" i="1" l="1"/>
  <c r="B2574" i="1"/>
  <c r="D2574" i="1" l="1"/>
  <c r="E2574" i="1" s="1"/>
  <c r="A2575" i="1" s="1"/>
  <c r="B2575" i="1" l="1"/>
  <c r="D2575" i="1" s="1"/>
  <c r="E2575" i="1" s="1"/>
  <c r="A2576" i="1" s="1"/>
  <c r="C2575" i="1"/>
  <c r="C2576" i="1" l="1"/>
  <c r="B2576" i="1"/>
  <c r="D2576" i="1" s="1"/>
  <c r="E2576" i="1" s="1"/>
  <c r="A2577" i="1" s="1"/>
  <c r="B2577" i="1" l="1"/>
  <c r="D2577" i="1" s="1"/>
  <c r="E2577" i="1" s="1"/>
  <c r="A2578" i="1" s="1"/>
  <c r="C2577" i="1"/>
  <c r="B2578" i="1" l="1"/>
  <c r="C2578" i="1"/>
  <c r="D2578" i="1"/>
  <c r="E2578" i="1" s="1"/>
  <c r="A2579" i="1" s="1"/>
  <c r="C2579" i="1" l="1"/>
  <c r="B2579" i="1"/>
  <c r="D2579" i="1" l="1"/>
  <c r="E2579" i="1" s="1"/>
  <c r="A2580" i="1" s="1"/>
  <c r="C2580" i="1" l="1"/>
  <c r="D2580" i="1" s="1"/>
  <c r="E2580" i="1" s="1"/>
  <c r="A2581" i="1" s="1"/>
  <c r="B2580" i="1"/>
  <c r="C2581" i="1" l="1"/>
  <c r="B2581" i="1"/>
  <c r="D2581" i="1"/>
  <c r="E2581" i="1" s="1"/>
  <c r="A2582" i="1" s="1"/>
  <c r="C2582" i="1" l="1"/>
  <c r="B2582" i="1"/>
  <c r="D2582" i="1"/>
  <c r="E2582" i="1" s="1"/>
  <c r="A2583" i="1" s="1"/>
  <c r="C2583" i="1" l="1"/>
  <c r="B2583" i="1"/>
  <c r="D2583" i="1" s="1"/>
  <c r="E2583" i="1" s="1"/>
  <c r="A2584" i="1" s="1"/>
  <c r="B2584" i="1" l="1"/>
  <c r="D2584" i="1" s="1"/>
  <c r="E2584" i="1" s="1"/>
  <c r="A2585" i="1" s="1"/>
  <c r="C2584" i="1"/>
  <c r="C2585" i="1" l="1"/>
  <c r="D2585" i="1" s="1"/>
  <c r="E2585" i="1" s="1"/>
  <c r="A2586" i="1" s="1"/>
  <c r="B2585" i="1"/>
  <c r="B2586" i="1" l="1"/>
  <c r="D2586" i="1" s="1"/>
  <c r="E2586" i="1" s="1"/>
  <c r="A2587" i="1" s="1"/>
  <c r="C2586" i="1"/>
  <c r="C2587" i="1" l="1"/>
  <c r="B2587" i="1"/>
  <c r="D2587" i="1" s="1"/>
  <c r="E2587" i="1" s="1"/>
  <c r="A2588" i="1" s="1"/>
  <c r="B2588" i="1" l="1"/>
  <c r="D2588" i="1" s="1"/>
  <c r="E2588" i="1" s="1"/>
  <c r="A2589" i="1" s="1"/>
  <c r="C2588" i="1"/>
  <c r="C2589" i="1" l="1"/>
  <c r="D2589" i="1" s="1"/>
  <c r="E2589" i="1" s="1"/>
  <c r="A2590" i="1" s="1"/>
  <c r="B2589" i="1"/>
  <c r="C2590" i="1" l="1"/>
  <c r="B2590" i="1"/>
  <c r="D2590" i="1" s="1"/>
  <c r="E2590" i="1" s="1"/>
  <c r="A2591" i="1" s="1"/>
  <c r="B2591" i="1" l="1"/>
  <c r="D2591" i="1" s="1"/>
  <c r="E2591" i="1" s="1"/>
  <c r="A2592" i="1" s="1"/>
  <c r="C2591" i="1"/>
  <c r="C2592" i="1" l="1"/>
  <c r="B2592" i="1"/>
  <c r="D2592" i="1"/>
  <c r="E2592" i="1" s="1"/>
  <c r="A2593" i="1" s="1"/>
  <c r="C2593" i="1" l="1"/>
  <c r="B2593" i="1"/>
  <c r="D2593" i="1"/>
  <c r="E2593" i="1" s="1"/>
  <c r="A2594" i="1" s="1"/>
  <c r="C2594" i="1" l="1"/>
  <c r="B2594" i="1"/>
  <c r="D2594" i="1"/>
  <c r="E2594" i="1" s="1"/>
  <c r="A2595" i="1" s="1"/>
  <c r="B2595" i="1" l="1"/>
  <c r="D2595" i="1" s="1"/>
  <c r="E2595" i="1" s="1"/>
  <c r="A2596" i="1" s="1"/>
  <c r="C2595" i="1"/>
  <c r="C2596" i="1" l="1"/>
  <c r="B2596" i="1"/>
  <c r="D2596" i="1"/>
  <c r="E2596" i="1" s="1"/>
  <c r="A2597" i="1" s="1"/>
  <c r="B2597" i="1" l="1"/>
  <c r="D2597" i="1" s="1"/>
  <c r="E2597" i="1" s="1"/>
  <c r="A2598" i="1" s="1"/>
  <c r="C2597" i="1"/>
  <c r="B2598" i="1" l="1"/>
  <c r="D2598" i="1" s="1"/>
  <c r="E2598" i="1" s="1"/>
  <c r="A2599" i="1" s="1"/>
  <c r="C2598" i="1"/>
  <c r="B2599" i="1" l="1"/>
  <c r="C2599" i="1"/>
  <c r="D2599" i="1" l="1"/>
  <c r="E2599" i="1" s="1"/>
  <c r="A2600" i="1" s="1"/>
  <c r="C2600" i="1" l="1"/>
  <c r="D2600" i="1" s="1"/>
  <c r="E2600" i="1" s="1"/>
  <c r="A2601" i="1" s="1"/>
  <c r="B2600" i="1"/>
  <c r="B2601" i="1" l="1"/>
  <c r="D2601" i="1" s="1"/>
  <c r="E2601" i="1" s="1"/>
  <c r="A2602" i="1" s="1"/>
  <c r="C2601" i="1"/>
  <c r="B2602" i="1" l="1"/>
  <c r="D2602" i="1" s="1"/>
  <c r="E2602" i="1" s="1"/>
  <c r="A2603" i="1" s="1"/>
  <c r="C2602" i="1"/>
  <c r="C2603" i="1" l="1"/>
  <c r="B2603" i="1"/>
  <c r="D2603" i="1"/>
  <c r="E2603" i="1" s="1"/>
  <c r="A2604" i="1" s="1"/>
  <c r="B2604" i="1" l="1"/>
  <c r="C2604" i="1"/>
  <c r="D2604" i="1" l="1"/>
  <c r="E2604" i="1" s="1"/>
  <c r="A2605" i="1" s="1"/>
  <c r="C2605" i="1" l="1"/>
  <c r="B2605" i="1"/>
  <c r="D2605" i="1"/>
  <c r="E2605" i="1" s="1"/>
  <c r="A2606" i="1" s="1"/>
  <c r="B2606" i="1" l="1"/>
  <c r="D2606" i="1" s="1"/>
  <c r="E2606" i="1" s="1"/>
  <c r="A2607" i="1" s="1"/>
  <c r="C2606" i="1"/>
  <c r="C2607" i="1" l="1"/>
  <c r="B2607" i="1"/>
  <c r="D2607" i="1" s="1"/>
  <c r="E2607" i="1" s="1"/>
  <c r="A2608" i="1" s="1"/>
  <c r="C2608" i="1" l="1"/>
  <c r="B2608" i="1"/>
  <c r="D2608" i="1" l="1"/>
  <c r="E2608" i="1" s="1"/>
  <c r="A2609" i="1" s="1"/>
  <c r="C2609" i="1" l="1"/>
  <c r="B2609" i="1"/>
  <c r="D2609" i="1"/>
  <c r="E2609" i="1" s="1"/>
  <c r="A2610" i="1" s="1"/>
  <c r="B2610" i="1" l="1"/>
  <c r="D2610" i="1" s="1"/>
  <c r="E2610" i="1" s="1"/>
  <c r="A2611" i="1" s="1"/>
  <c r="C2610" i="1"/>
  <c r="C2611" i="1" l="1"/>
  <c r="D2611" i="1" s="1"/>
  <c r="E2611" i="1" s="1"/>
  <c r="A2612" i="1" s="1"/>
  <c r="B2611" i="1"/>
  <c r="B2612" i="1" l="1"/>
  <c r="D2612" i="1" s="1"/>
  <c r="E2612" i="1" s="1"/>
  <c r="A2613" i="1" s="1"/>
  <c r="C2612" i="1"/>
  <c r="C2613" i="1" l="1"/>
  <c r="B2613" i="1"/>
  <c r="D2613" i="1"/>
  <c r="E2613" i="1" s="1"/>
  <c r="A2614" i="1" s="1"/>
  <c r="C2614" i="1" l="1"/>
  <c r="B2614" i="1"/>
  <c r="D2614" i="1" s="1"/>
  <c r="E2614" i="1" s="1"/>
  <c r="A2615" i="1" s="1"/>
  <c r="B2615" i="1" l="1"/>
  <c r="D2615" i="1" s="1"/>
  <c r="E2615" i="1" s="1"/>
  <c r="A2616" i="1" s="1"/>
  <c r="C2615" i="1"/>
  <c r="C2616" i="1" l="1"/>
  <c r="D2616" i="1" s="1"/>
  <c r="E2616" i="1" s="1"/>
  <c r="A2617" i="1" s="1"/>
  <c r="B2616" i="1"/>
  <c r="B2617" i="1" l="1"/>
  <c r="C2617" i="1"/>
  <c r="D2617" i="1" l="1"/>
  <c r="E2617" i="1" s="1"/>
  <c r="A2618" i="1" s="1"/>
  <c r="B2618" i="1" l="1"/>
  <c r="D2618" i="1" s="1"/>
  <c r="E2618" i="1" s="1"/>
  <c r="A2619" i="1" s="1"/>
  <c r="C2618" i="1"/>
  <c r="B2619" i="1" l="1"/>
  <c r="D2619" i="1" s="1"/>
  <c r="E2619" i="1" s="1"/>
  <c r="A2620" i="1" s="1"/>
  <c r="C2619" i="1"/>
  <c r="B2620" i="1" l="1"/>
  <c r="C2620" i="1"/>
  <c r="D2620" i="1" l="1"/>
  <c r="E2620" i="1" s="1"/>
  <c r="A2621" i="1" s="1"/>
  <c r="B2621" i="1" l="1"/>
  <c r="D2621" i="1" s="1"/>
  <c r="E2621" i="1" s="1"/>
  <c r="A2622" i="1" s="1"/>
  <c r="C2621" i="1"/>
  <c r="C2622" i="1" l="1"/>
  <c r="B2622" i="1"/>
  <c r="D2622" i="1" l="1"/>
  <c r="E2622" i="1" s="1"/>
  <c r="A2623" i="1" s="1"/>
  <c r="C2623" i="1" l="1"/>
  <c r="B2623" i="1"/>
  <c r="D2623" i="1" s="1"/>
  <c r="E2623" i="1" s="1"/>
  <c r="A2624" i="1" s="1"/>
  <c r="C2624" i="1" l="1"/>
  <c r="B2624" i="1"/>
  <c r="D2624" i="1" l="1"/>
  <c r="E2624" i="1" s="1"/>
  <c r="A2625" i="1" s="1"/>
  <c r="B2625" i="1" l="1"/>
  <c r="D2625" i="1" s="1"/>
  <c r="E2625" i="1" s="1"/>
  <c r="A2626" i="1" s="1"/>
  <c r="C2625" i="1"/>
  <c r="B2626" i="1" l="1"/>
  <c r="D2626" i="1" s="1"/>
  <c r="E2626" i="1" s="1"/>
  <c r="A2627" i="1" s="1"/>
  <c r="C2626" i="1"/>
  <c r="B2627" i="1" l="1"/>
  <c r="D2627" i="1" s="1"/>
  <c r="E2627" i="1" s="1"/>
  <c r="A2628" i="1" s="1"/>
  <c r="C2627" i="1"/>
  <c r="B2628" i="1" l="1"/>
  <c r="D2628" i="1" s="1"/>
  <c r="E2628" i="1" s="1"/>
  <c r="A2629" i="1" s="1"/>
  <c r="C2628" i="1"/>
  <c r="C2629" i="1" l="1"/>
  <c r="B2629" i="1"/>
  <c r="D2629" i="1"/>
  <c r="E2629" i="1" s="1"/>
  <c r="A2630" i="1" s="1"/>
  <c r="B2630" i="1" l="1"/>
  <c r="D2630" i="1" s="1"/>
  <c r="E2630" i="1" s="1"/>
  <c r="A2631" i="1" s="1"/>
  <c r="C2630" i="1"/>
  <c r="B2631" i="1" l="1"/>
  <c r="D2631" i="1" s="1"/>
  <c r="E2631" i="1" s="1"/>
  <c r="A2632" i="1" s="1"/>
  <c r="C2631" i="1"/>
  <c r="B2632" i="1" l="1"/>
  <c r="D2632" i="1" s="1"/>
  <c r="E2632" i="1" s="1"/>
  <c r="A2633" i="1" s="1"/>
  <c r="C2632" i="1"/>
  <c r="B2633" i="1" l="1"/>
  <c r="D2633" i="1" s="1"/>
  <c r="E2633" i="1" s="1"/>
  <c r="A2634" i="1" s="1"/>
  <c r="C2633" i="1"/>
  <c r="B2634" i="1" l="1"/>
  <c r="D2634" i="1" s="1"/>
  <c r="E2634" i="1" s="1"/>
  <c r="A2635" i="1" s="1"/>
  <c r="C2634" i="1"/>
  <c r="C2635" i="1" l="1"/>
  <c r="B2635" i="1"/>
  <c r="D2635" i="1" s="1"/>
  <c r="E2635" i="1" s="1"/>
  <c r="A2636" i="1" s="1"/>
  <c r="C2636" i="1" l="1"/>
  <c r="B2636" i="1"/>
  <c r="D2636" i="1" s="1"/>
  <c r="E2636" i="1" s="1"/>
  <c r="A2637" i="1" s="1"/>
  <c r="C2637" i="1" l="1"/>
  <c r="B2637" i="1"/>
  <c r="D2637" i="1" l="1"/>
  <c r="E2637" i="1" s="1"/>
  <c r="A2638" i="1" s="1"/>
  <c r="C2638" i="1" l="1"/>
  <c r="B2638" i="1"/>
  <c r="D2638" i="1" l="1"/>
  <c r="E2638" i="1" s="1"/>
  <c r="A2639" i="1" s="1"/>
  <c r="B2639" i="1" l="1"/>
  <c r="D2639" i="1" s="1"/>
  <c r="E2639" i="1" s="1"/>
  <c r="A2640" i="1" s="1"/>
  <c r="C2639" i="1"/>
  <c r="B2640" i="1" l="1"/>
  <c r="D2640" i="1" s="1"/>
  <c r="E2640" i="1" s="1"/>
  <c r="A2641" i="1" s="1"/>
  <c r="C2640" i="1"/>
  <c r="B2641" i="1" l="1"/>
  <c r="D2641" i="1" s="1"/>
  <c r="E2641" i="1" s="1"/>
  <c r="A2642" i="1" s="1"/>
  <c r="C2641" i="1"/>
  <c r="B2642" i="1" l="1"/>
  <c r="D2642" i="1" s="1"/>
  <c r="E2642" i="1" s="1"/>
  <c r="A2643" i="1" s="1"/>
  <c r="C2642" i="1"/>
  <c r="C2643" i="1" l="1"/>
  <c r="B2643" i="1"/>
  <c r="D2643" i="1" l="1"/>
  <c r="E2643" i="1" s="1"/>
  <c r="A2644" i="1" s="1"/>
  <c r="C2644" i="1" l="1"/>
  <c r="B2644" i="1"/>
  <c r="D2644" i="1" s="1"/>
  <c r="E2644" i="1" s="1"/>
  <c r="A2645" i="1" s="1"/>
  <c r="B2645" i="1" l="1"/>
  <c r="D2645" i="1" s="1"/>
  <c r="E2645" i="1" s="1"/>
  <c r="A2646" i="1" s="1"/>
  <c r="C2645" i="1"/>
  <c r="B2646" i="1" l="1"/>
  <c r="D2646" i="1" s="1"/>
  <c r="E2646" i="1" s="1"/>
  <c r="A2647" i="1" s="1"/>
  <c r="C2646" i="1"/>
  <c r="B2647" i="1" l="1"/>
  <c r="D2647" i="1" s="1"/>
  <c r="E2647" i="1" s="1"/>
  <c r="A2648" i="1" s="1"/>
  <c r="C2647" i="1"/>
  <c r="C2648" i="1" l="1"/>
  <c r="B2648" i="1"/>
  <c r="D2648" i="1" l="1"/>
  <c r="E2648" i="1" s="1"/>
  <c r="A2649" i="1" s="1"/>
  <c r="B2649" i="1" l="1"/>
  <c r="D2649" i="1" s="1"/>
  <c r="E2649" i="1" s="1"/>
  <c r="A2650" i="1" s="1"/>
  <c r="C2649" i="1"/>
  <c r="C2650" i="1" l="1"/>
  <c r="B2650" i="1"/>
  <c r="D2650" i="1" s="1"/>
  <c r="E2650" i="1" s="1"/>
  <c r="A2651" i="1" s="1"/>
  <c r="C2651" i="1" l="1"/>
  <c r="B2651" i="1"/>
  <c r="D2651" i="1" s="1"/>
  <c r="E2651" i="1" s="1"/>
  <c r="A2652" i="1" s="1"/>
  <c r="C2652" i="1" l="1"/>
  <c r="B2652" i="1"/>
  <c r="D2652" i="1" l="1"/>
  <c r="E2652" i="1" s="1"/>
  <c r="A2653" i="1" s="1"/>
  <c r="C2653" i="1" l="1"/>
  <c r="B2653" i="1"/>
  <c r="D2653" i="1" l="1"/>
  <c r="E2653" i="1" s="1"/>
  <c r="A2654" i="1" s="1"/>
  <c r="B2654" i="1" l="1"/>
  <c r="D2654" i="1" s="1"/>
  <c r="E2654" i="1" s="1"/>
  <c r="A2655" i="1" s="1"/>
  <c r="C2654" i="1"/>
  <c r="B2655" i="1" l="1"/>
  <c r="D2655" i="1" s="1"/>
  <c r="E2655" i="1" s="1"/>
  <c r="A2656" i="1" s="1"/>
  <c r="C2655" i="1"/>
  <c r="B2656" i="1" l="1"/>
  <c r="D2656" i="1" s="1"/>
  <c r="E2656" i="1" s="1"/>
  <c r="A2657" i="1" s="1"/>
  <c r="C2656" i="1"/>
  <c r="B2657" i="1" l="1"/>
  <c r="D2657" i="1" s="1"/>
  <c r="E2657" i="1" s="1"/>
  <c r="A2658" i="1" s="1"/>
  <c r="C2657" i="1"/>
  <c r="C2658" i="1" l="1"/>
  <c r="B2658" i="1"/>
  <c r="D2658" i="1" l="1"/>
  <c r="E2658" i="1" s="1"/>
  <c r="A2659" i="1" s="1"/>
  <c r="C2659" i="1" l="1"/>
  <c r="B2659" i="1"/>
  <c r="D2659" i="1" s="1"/>
  <c r="E2659" i="1" s="1"/>
  <c r="A2660" i="1" s="1"/>
  <c r="B2660" i="1" l="1"/>
  <c r="D2660" i="1" s="1"/>
  <c r="E2660" i="1" s="1"/>
  <c r="A2661" i="1" s="1"/>
  <c r="C2660" i="1"/>
  <c r="C2661" i="1" l="1"/>
  <c r="B2661" i="1"/>
  <c r="D2661" i="1" l="1"/>
  <c r="E2661" i="1" s="1"/>
  <c r="A2662" i="1" s="1"/>
  <c r="B2662" i="1" l="1"/>
  <c r="D2662" i="1" s="1"/>
  <c r="E2662" i="1" s="1"/>
  <c r="A2663" i="1" s="1"/>
  <c r="C2662" i="1"/>
  <c r="C2663" i="1" l="1"/>
  <c r="B2663" i="1"/>
  <c r="D2663" i="1" s="1"/>
  <c r="E2663" i="1" s="1"/>
  <c r="A2664" i="1" s="1"/>
  <c r="B2664" i="1" l="1"/>
  <c r="D2664" i="1" s="1"/>
  <c r="E2664" i="1" s="1"/>
  <c r="A2665" i="1" s="1"/>
  <c r="C2664" i="1"/>
  <c r="C2665" i="1" l="1"/>
  <c r="B2665" i="1"/>
  <c r="D2665" i="1" s="1"/>
  <c r="E2665" i="1" s="1"/>
  <c r="A2666" i="1" s="1"/>
  <c r="C2666" i="1" l="1"/>
  <c r="B2666" i="1"/>
  <c r="D2666" i="1" l="1"/>
  <c r="E2666" i="1" s="1"/>
  <c r="A2667" i="1" s="1"/>
  <c r="C2667" i="1" l="1"/>
  <c r="B2667" i="1"/>
  <c r="D2667" i="1" l="1"/>
  <c r="E2667" i="1" s="1"/>
  <c r="A2668" i="1" s="1"/>
  <c r="C2668" i="1" l="1"/>
  <c r="B2668" i="1"/>
  <c r="D2668" i="1" s="1"/>
  <c r="E2668" i="1" s="1"/>
  <c r="A2669" i="1" s="1"/>
  <c r="C2669" i="1" l="1"/>
  <c r="B2669" i="1"/>
  <c r="D2669" i="1" l="1"/>
  <c r="E2669" i="1" s="1"/>
  <c r="A2670" i="1" s="1"/>
  <c r="B2670" i="1" l="1"/>
  <c r="D2670" i="1" s="1"/>
  <c r="E2670" i="1" s="1"/>
  <c r="A2671" i="1" s="1"/>
  <c r="C2670" i="1"/>
  <c r="C2671" i="1" l="1"/>
  <c r="B2671" i="1"/>
  <c r="D2671" i="1" l="1"/>
  <c r="E2671" i="1" s="1"/>
  <c r="A2672" i="1" s="1"/>
  <c r="C2672" i="1" l="1"/>
  <c r="B2672" i="1"/>
  <c r="D2672" i="1" l="1"/>
  <c r="E2672" i="1" s="1"/>
  <c r="A2673" i="1" s="1"/>
  <c r="C2673" i="1" l="1"/>
  <c r="B2673" i="1"/>
  <c r="D2673" i="1" l="1"/>
  <c r="E2673" i="1" s="1"/>
  <c r="A2674" i="1" s="1"/>
  <c r="B2674" i="1" l="1"/>
  <c r="D2674" i="1" s="1"/>
  <c r="E2674" i="1" s="1"/>
  <c r="A2675" i="1" s="1"/>
  <c r="C2674" i="1"/>
  <c r="C2675" i="1" l="1"/>
  <c r="B2675" i="1"/>
  <c r="D2675" i="1" s="1"/>
  <c r="E2675" i="1" s="1"/>
  <c r="A2676" i="1" s="1"/>
  <c r="B2676" i="1" l="1"/>
  <c r="D2676" i="1" s="1"/>
  <c r="E2676" i="1" s="1"/>
  <c r="A2677" i="1" s="1"/>
  <c r="C2676" i="1"/>
  <c r="B2677" i="1" l="1"/>
  <c r="D2677" i="1" s="1"/>
  <c r="E2677" i="1" s="1"/>
  <c r="A2678" i="1" s="1"/>
  <c r="C2677" i="1"/>
  <c r="B2678" i="1" l="1"/>
  <c r="D2678" i="1" s="1"/>
  <c r="E2678" i="1" s="1"/>
  <c r="A2679" i="1" s="1"/>
  <c r="C2678" i="1"/>
  <c r="B2679" i="1" l="1"/>
  <c r="D2679" i="1" s="1"/>
  <c r="E2679" i="1" s="1"/>
  <c r="A2680" i="1" s="1"/>
  <c r="C2679" i="1"/>
  <c r="B2680" i="1" l="1"/>
  <c r="D2680" i="1" s="1"/>
  <c r="E2680" i="1" s="1"/>
  <c r="A2681" i="1" s="1"/>
  <c r="C2680" i="1"/>
  <c r="B2681" i="1" l="1"/>
  <c r="D2681" i="1" s="1"/>
  <c r="E2681" i="1" s="1"/>
  <c r="A2682" i="1" s="1"/>
  <c r="C2681" i="1"/>
  <c r="B2682" i="1" l="1"/>
  <c r="D2682" i="1" s="1"/>
  <c r="E2682" i="1" s="1"/>
  <c r="A2683" i="1" s="1"/>
  <c r="C2682" i="1"/>
  <c r="B2683" i="1" l="1"/>
  <c r="D2683" i="1" s="1"/>
  <c r="E2683" i="1" s="1"/>
  <c r="A2684" i="1" s="1"/>
  <c r="C2683" i="1"/>
  <c r="B2684" i="1" l="1"/>
  <c r="D2684" i="1" s="1"/>
  <c r="E2684" i="1" s="1"/>
  <c r="A2685" i="1" s="1"/>
  <c r="C2684" i="1"/>
  <c r="B2685" i="1" l="1"/>
  <c r="C2685" i="1"/>
  <c r="D2685" i="1" l="1"/>
  <c r="E2685" i="1" s="1"/>
  <c r="A2686" i="1" s="1"/>
  <c r="B2686" i="1" l="1"/>
  <c r="D2686" i="1" s="1"/>
  <c r="E2686" i="1" s="1"/>
  <c r="A2687" i="1" s="1"/>
  <c r="C2686" i="1"/>
  <c r="C2687" i="1" l="1"/>
  <c r="B2687" i="1"/>
  <c r="D2687" i="1" s="1"/>
  <c r="E2687" i="1" s="1"/>
  <c r="A2688" i="1" s="1"/>
  <c r="C2688" i="1" l="1"/>
  <c r="B2688" i="1"/>
  <c r="D2688" i="1" s="1"/>
  <c r="E2688" i="1" s="1"/>
  <c r="A2689" i="1" s="1"/>
  <c r="B2689" i="1" l="1"/>
  <c r="D2689" i="1" s="1"/>
  <c r="E2689" i="1" s="1"/>
  <c r="A2690" i="1" s="1"/>
  <c r="C2689" i="1"/>
  <c r="C2690" i="1" l="1"/>
  <c r="B2690" i="1"/>
  <c r="D2690" i="1" s="1"/>
  <c r="E2690" i="1" s="1"/>
  <c r="A2691" i="1" s="1"/>
  <c r="C2691" i="1" l="1"/>
  <c r="B2691" i="1"/>
  <c r="D2691" i="1" s="1"/>
  <c r="E2691" i="1" s="1"/>
  <c r="A2692" i="1" s="1"/>
  <c r="B2692" i="1" l="1"/>
  <c r="C2692" i="1"/>
  <c r="D2692" i="1" l="1"/>
  <c r="E2692" i="1" s="1"/>
  <c r="A2693" i="1" s="1"/>
  <c r="B2693" i="1" l="1"/>
  <c r="C2693" i="1"/>
  <c r="D2693" i="1" l="1"/>
  <c r="E2693" i="1" s="1"/>
  <c r="A2694" i="1" s="1"/>
  <c r="B2694" i="1" l="1"/>
  <c r="D2694" i="1" s="1"/>
  <c r="E2694" i="1" s="1"/>
  <c r="A2695" i="1" s="1"/>
  <c r="C2694" i="1"/>
  <c r="B2695" i="1" l="1"/>
  <c r="D2695" i="1" s="1"/>
  <c r="E2695" i="1" s="1"/>
  <c r="A2696" i="1" s="1"/>
  <c r="C2695" i="1"/>
  <c r="B2696" i="1" l="1"/>
  <c r="D2696" i="1" s="1"/>
  <c r="E2696" i="1" s="1"/>
  <c r="A2697" i="1" s="1"/>
  <c r="C2696" i="1"/>
  <c r="C2697" i="1" l="1"/>
  <c r="B2697" i="1"/>
  <c r="D2697" i="1" s="1"/>
  <c r="E2697" i="1" s="1"/>
  <c r="A2698" i="1" s="1"/>
  <c r="B2698" i="1" l="1"/>
  <c r="D2698" i="1" s="1"/>
  <c r="E2698" i="1" s="1"/>
  <c r="A2699" i="1" s="1"/>
  <c r="C2698" i="1"/>
  <c r="C2699" i="1" l="1"/>
  <c r="B2699" i="1"/>
  <c r="D2699" i="1" l="1"/>
  <c r="E2699" i="1" s="1"/>
  <c r="A2700" i="1" s="1"/>
  <c r="B2700" i="1" l="1"/>
  <c r="D2700" i="1" s="1"/>
  <c r="E2700" i="1" s="1"/>
  <c r="A2701" i="1" s="1"/>
  <c r="C2700" i="1"/>
  <c r="B2701" i="1" l="1"/>
  <c r="D2701" i="1" s="1"/>
  <c r="E2701" i="1" s="1"/>
  <c r="A2702" i="1" s="1"/>
  <c r="C2701" i="1"/>
  <c r="C2702" i="1" l="1"/>
  <c r="B2702" i="1"/>
  <c r="D2702" i="1" l="1"/>
  <c r="E2702" i="1" s="1"/>
  <c r="A2703" i="1" s="1"/>
  <c r="B2703" i="1" l="1"/>
  <c r="D2703" i="1" s="1"/>
  <c r="E2703" i="1" s="1"/>
  <c r="A2704" i="1" s="1"/>
  <c r="C2703" i="1"/>
  <c r="C2704" i="1" l="1"/>
  <c r="B2704" i="1"/>
  <c r="D2704" i="1" l="1"/>
  <c r="E2704" i="1" s="1"/>
  <c r="A2705" i="1" s="1"/>
  <c r="C2705" i="1" l="1"/>
  <c r="B2705" i="1"/>
  <c r="D2705" i="1" l="1"/>
  <c r="E2705" i="1" s="1"/>
  <c r="A2706" i="1" s="1"/>
  <c r="C2706" i="1" l="1"/>
  <c r="B2706" i="1"/>
  <c r="D2706" i="1" l="1"/>
  <c r="E2706" i="1" s="1"/>
  <c r="A2707" i="1" s="1"/>
  <c r="B2707" i="1" l="1"/>
  <c r="D2707" i="1" s="1"/>
  <c r="E2707" i="1" s="1"/>
  <c r="A2708" i="1" s="1"/>
  <c r="C2707" i="1"/>
  <c r="B2708" i="1" l="1"/>
  <c r="D2708" i="1" s="1"/>
  <c r="E2708" i="1" s="1"/>
  <c r="A2709" i="1" s="1"/>
  <c r="C2708" i="1"/>
  <c r="C2709" i="1" l="1"/>
  <c r="B2709" i="1"/>
  <c r="D2709" i="1" s="1"/>
  <c r="E2709" i="1" s="1"/>
  <c r="A2710" i="1" s="1"/>
  <c r="C2710" i="1" l="1"/>
  <c r="B2710" i="1"/>
  <c r="D2710" i="1" l="1"/>
  <c r="E2710" i="1" s="1"/>
  <c r="A2711" i="1" s="1"/>
  <c r="C2711" i="1" l="1"/>
  <c r="D2711" i="1" s="1"/>
  <c r="E2711" i="1" s="1"/>
  <c r="A2712" i="1" s="1"/>
  <c r="B2711" i="1"/>
  <c r="B2712" i="1" l="1"/>
  <c r="D2712" i="1" s="1"/>
  <c r="E2712" i="1" s="1"/>
  <c r="A2713" i="1" s="1"/>
  <c r="C2712" i="1"/>
  <c r="C2713" i="1" l="1"/>
  <c r="B2713" i="1"/>
  <c r="D2713" i="1"/>
  <c r="E2713" i="1" s="1"/>
  <c r="A2714" i="1" s="1"/>
  <c r="B2714" i="1" l="1"/>
  <c r="D2714" i="1" s="1"/>
  <c r="E2714" i="1" s="1"/>
  <c r="A2715" i="1" s="1"/>
  <c r="C2714" i="1"/>
  <c r="B2715" i="1" l="1"/>
  <c r="D2715" i="1" s="1"/>
  <c r="E2715" i="1" s="1"/>
  <c r="A2716" i="1" s="1"/>
  <c r="C2715" i="1"/>
  <c r="C2716" i="1" l="1"/>
  <c r="B2716" i="1"/>
  <c r="D2716" i="1" l="1"/>
  <c r="E2716" i="1" s="1"/>
  <c r="A2717" i="1" s="1"/>
  <c r="C2717" i="1" l="1"/>
  <c r="B2717" i="1"/>
  <c r="D2717" i="1" l="1"/>
  <c r="E2717" i="1" s="1"/>
  <c r="A2718" i="1" s="1"/>
  <c r="C2718" i="1" l="1"/>
  <c r="B2718" i="1"/>
  <c r="D2718" i="1" l="1"/>
  <c r="E2718" i="1" s="1"/>
  <c r="A2719" i="1" s="1"/>
  <c r="C2719" i="1" l="1"/>
  <c r="D2719" i="1" s="1"/>
  <c r="E2719" i="1" s="1"/>
  <c r="A2720" i="1" s="1"/>
  <c r="B2719" i="1"/>
  <c r="C2720" i="1" l="1"/>
  <c r="B2720" i="1"/>
  <c r="D2720" i="1" s="1"/>
  <c r="E2720" i="1" s="1"/>
  <c r="A2721" i="1" s="1"/>
  <c r="B2721" i="1" l="1"/>
  <c r="D2721" i="1" s="1"/>
  <c r="E2721" i="1" s="1"/>
  <c r="A2722" i="1" s="1"/>
  <c r="C2721" i="1"/>
  <c r="B2722" i="1" l="1"/>
  <c r="D2722" i="1" s="1"/>
  <c r="E2722" i="1" s="1"/>
  <c r="A2723" i="1" s="1"/>
  <c r="C2722" i="1"/>
  <c r="B2723" i="1" l="1"/>
  <c r="D2723" i="1" s="1"/>
  <c r="E2723" i="1" s="1"/>
  <c r="A2724" i="1" s="1"/>
  <c r="C2723" i="1"/>
  <c r="C2724" i="1" l="1"/>
  <c r="B2724" i="1"/>
  <c r="D2724" i="1"/>
  <c r="E2724" i="1" s="1"/>
  <c r="A2725" i="1" s="1"/>
  <c r="C2725" i="1" l="1"/>
  <c r="B2725" i="1"/>
  <c r="D2725" i="1"/>
  <c r="E2725" i="1" s="1"/>
  <c r="A2726" i="1" s="1"/>
  <c r="C2726" i="1" l="1"/>
  <c r="B2726" i="1"/>
  <c r="D2726" i="1" l="1"/>
  <c r="E2726" i="1" s="1"/>
  <c r="A2727" i="1" s="1"/>
  <c r="B2727" i="1" l="1"/>
  <c r="D2727" i="1" s="1"/>
  <c r="E2727" i="1" s="1"/>
  <c r="A2728" i="1" s="1"/>
  <c r="C2727" i="1"/>
  <c r="B2728" i="1" l="1"/>
  <c r="D2728" i="1" s="1"/>
  <c r="E2728" i="1" s="1"/>
  <c r="A2729" i="1" s="1"/>
  <c r="C2728" i="1"/>
  <c r="B2729" i="1" l="1"/>
  <c r="D2729" i="1" s="1"/>
  <c r="E2729" i="1" s="1"/>
  <c r="A2730" i="1" s="1"/>
  <c r="C2729" i="1"/>
  <c r="C2730" i="1" l="1"/>
  <c r="B2730" i="1"/>
  <c r="D2730" i="1" l="1"/>
  <c r="E2730" i="1" s="1"/>
  <c r="A2731" i="1" s="1"/>
  <c r="C2731" i="1" l="1"/>
  <c r="B2731" i="1"/>
  <c r="D2731" i="1" l="1"/>
  <c r="E2731" i="1" s="1"/>
  <c r="A2732" i="1" s="1"/>
  <c r="C2732" i="1" l="1"/>
  <c r="B2732" i="1"/>
  <c r="D2732" i="1"/>
  <c r="E2732" i="1" s="1"/>
  <c r="A2733" i="1" s="1"/>
  <c r="C2733" i="1" l="1"/>
  <c r="B2733" i="1"/>
  <c r="D2733" i="1"/>
  <c r="E2733" i="1" s="1"/>
  <c r="A2734" i="1" s="1"/>
  <c r="B2734" i="1" l="1"/>
  <c r="D2734" i="1" s="1"/>
  <c r="E2734" i="1" s="1"/>
  <c r="A2735" i="1" s="1"/>
  <c r="C2734" i="1"/>
  <c r="B2735" i="1" l="1"/>
  <c r="D2735" i="1" s="1"/>
  <c r="E2735" i="1" s="1"/>
  <c r="A2736" i="1" s="1"/>
  <c r="C2735" i="1"/>
  <c r="B2736" i="1" l="1"/>
  <c r="D2736" i="1" s="1"/>
  <c r="E2736" i="1" s="1"/>
  <c r="A2737" i="1" s="1"/>
  <c r="C2736" i="1"/>
  <c r="B2737" i="1" l="1"/>
  <c r="D2737" i="1" s="1"/>
  <c r="E2737" i="1" s="1"/>
  <c r="A2738" i="1" s="1"/>
  <c r="C2737" i="1"/>
  <c r="B2738" i="1" l="1"/>
  <c r="D2738" i="1" s="1"/>
  <c r="E2738" i="1" s="1"/>
  <c r="A2739" i="1" s="1"/>
  <c r="C2738" i="1"/>
  <c r="B2739" i="1" l="1"/>
  <c r="D2739" i="1" s="1"/>
  <c r="E2739" i="1" s="1"/>
  <c r="A2740" i="1" s="1"/>
  <c r="C2739" i="1"/>
  <c r="C2740" i="1" l="1"/>
  <c r="B2740" i="1"/>
  <c r="D2740" i="1" s="1"/>
  <c r="E2740" i="1" s="1"/>
  <c r="A2741" i="1" s="1"/>
  <c r="B2741" i="1" l="1"/>
  <c r="D2741" i="1" s="1"/>
  <c r="E2741" i="1" s="1"/>
  <c r="A2742" i="1" s="1"/>
  <c r="C2741" i="1"/>
  <c r="B2742" i="1" l="1"/>
  <c r="D2742" i="1" s="1"/>
  <c r="E2742" i="1" s="1"/>
  <c r="A2743" i="1" s="1"/>
  <c r="C2742" i="1"/>
  <c r="B2743" i="1" l="1"/>
  <c r="D2743" i="1" s="1"/>
  <c r="E2743" i="1" s="1"/>
  <c r="A2744" i="1" s="1"/>
  <c r="C2743" i="1"/>
  <c r="C2744" i="1" l="1"/>
  <c r="B2744" i="1"/>
  <c r="D2744" i="1" s="1"/>
  <c r="E2744" i="1" s="1"/>
  <c r="A2745" i="1" s="1"/>
  <c r="B2745" i="1" l="1"/>
  <c r="D2745" i="1" s="1"/>
  <c r="E2745" i="1" s="1"/>
  <c r="A2746" i="1" s="1"/>
  <c r="C2745" i="1"/>
  <c r="B2746" i="1" l="1"/>
  <c r="D2746" i="1" s="1"/>
  <c r="E2746" i="1" s="1"/>
  <c r="A2747" i="1" s="1"/>
  <c r="C2746" i="1"/>
  <c r="B2747" i="1" l="1"/>
  <c r="D2747" i="1" s="1"/>
  <c r="E2747" i="1" s="1"/>
  <c r="A2748" i="1" s="1"/>
  <c r="C2747" i="1"/>
  <c r="C2748" i="1" l="1"/>
  <c r="B2748" i="1"/>
  <c r="D2748" i="1" l="1"/>
  <c r="E2748" i="1" s="1"/>
  <c r="A2749" i="1" s="1"/>
  <c r="C2749" i="1" l="1"/>
  <c r="B2749" i="1"/>
  <c r="D2749" i="1" s="1"/>
  <c r="E2749" i="1" s="1"/>
  <c r="A2750" i="1" s="1"/>
  <c r="B2750" i="1" l="1"/>
  <c r="D2750" i="1" s="1"/>
  <c r="E2750" i="1" s="1"/>
  <c r="A2751" i="1" s="1"/>
  <c r="C2750" i="1"/>
  <c r="B2751" i="1" l="1"/>
  <c r="D2751" i="1" s="1"/>
  <c r="E2751" i="1" s="1"/>
  <c r="A2752" i="1" s="1"/>
  <c r="C2751" i="1"/>
  <c r="C2752" i="1" l="1"/>
  <c r="B2752" i="1"/>
  <c r="D2752" i="1" l="1"/>
  <c r="E2752" i="1" s="1"/>
  <c r="A2753" i="1" s="1"/>
  <c r="C2753" i="1" l="1"/>
  <c r="B2753" i="1"/>
  <c r="D2753" i="1"/>
  <c r="E2753" i="1" s="1"/>
  <c r="A2754" i="1" s="1"/>
  <c r="C2754" i="1" l="1"/>
  <c r="B2754" i="1"/>
  <c r="D2754" i="1" l="1"/>
  <c r="E2754" i="1" s="1"/>
  <c r="A2755" i="1" s="1"/>
  <c r="C2755" i="1" l="1"/>
  <c r="B2755" i="1"/>
  <c r="D2755" i="1" l="1"/>
  <c r="E2755" i="1" s="1"/>
  <c r="A2756" i="1" s="1"/>
  <c r="B2756" i="1" l="1"/>
  <c r="D2756" i="1" s="1"/>
  <c r="E2756" i="1" s="1"/>
  <c r="A2757" i="1" s="1"/>
  <c r="C2756" i="1"/>
  <c r="C2757" i="1" l="1"/>
  <c r="B2757" i="1"/>
  <c r="D2757" i="1" l="1"/>
  <c r="E2757" i="1" s="1"/>
  <c r="A2758" i="1" s="1"/>
  <c r="C2758" i="1" l="1"/>
  <c r="B2758" i="1"/>
  <c r="D2758" i="1" s="1"/>
  <c r="E2758" i="1" s="1"/>
  <c r="A2759" i="1" s="1"/>
  <c r="B2759" i="1" l="1"/>
  <c r="D2759" i="1" s="1"/>
  <c r="E2759" i="1" s="1"/>
  <c r="A2760" i="1" s="1"/>
  <c r="C2759" i="1"/>
  <c r="C2760" i="1" l="1"/>
  <c r="B2760" i="1"/>
  <c r="D2760" i="1" l="1"/>
  <c r="E2760" i="1" s="1"/>
  <c r="A2761" i="1" s="1"/>
  <c r="B2761" i="1" l="1"/>
  <c r="D2761" i="1" s="1"/>
  <c r="E2761" i="1" s="1"/>
  <c r="A2762" i="1" s="1"/>
  <c r="C2761" i="1"/>
  <c r="C2762" i="1" l="1"/>
  <c r="B2762" i="1"/>
  <c r="D2762" i="1" l="1"/>
  <c r="E2762" i="1" s="1"/>
  <c r="A2763" i="1" s="1"/>
  <c r="C2763" i="1" l="1"/>
  <c r="B2763" i="1"/>
  <c r="D2763" i="1"/>
  <c r="E2763" i="1" s="1"/>
  <c r="A2764" i="1" s="1"/>
  <c r="C2764" i="1" l="1"/>
  <c r="B2764" i="1"/>
  <c r="D2764" i="1" l="1"/>
  <c r="E2764" i="1" s="1"/>
  <c r="A2765" i="1" s="1"/>
  <c r="B2765" i="1" l="1"/>
  <c r="D2765" i="1" s="1"/>
  <c r="E2765" i="1" s="1"/>
  <c r="A2766" i="1" s="1"/>
  <c r="C2765" i="1"/>
  <c r="C2766" i="1" l="1"/>
  <c r="B2766" i="1"/>
  <c r="D2766" i="1"/>
  <c r="E2766" i="1" s="1"/>
  <c r="A2767" i="1" s="1"/>
  <c r="C2767" i="1" l="1"/>
  <c r="B2767" i="1"/>
  <c r="D2767" i="1" s="1"/>
  <c r="E2767" i="1" s="1"/>
  <c r="A2768" i="1" s="1"/>
  <c r="C2768" i="1" l="1"/>
  <c r="B2768" i="1"/>
  <c r="D2768" i="1" s="1"/>
  <c r="E2768" i="1" s="1"/>
  <c r="A2769" i="1" s="1"/>
  <c r="C2769" i="1" l="1"/>
  <c r="B2769" i="1"/>
  <c r="D2769" i="1" l="1"/>
  <c r="E2769" i="1" s="1"/>
  <c r="A2770" i="1" s="1"/>
  <c r="B2770" i="1" l="1"/>
  <c r="D2770" i="1" s="1"/>
  <c r="E2770" i="1" s="1"/>
  <c r="A2771" i="1" s="1"/>
  <c r="C2770" i="1"/>
  <c r="C2771" i="1" l="1"/>
  <c r="B2771" i="1"/>
  <c r="D2771" i="1" l="1"/>
  <c r="E2771" i="1" s="1"/>
  <c r="A2772" i="1" s="1"/>
  <c r="C2772" i="1" l="1"/>
  <c r="B2772" i="1"/>
  <c r="D2772" i="1" l="1"/>
  <c r="E2772" i="1" s="1"/>
  <c r="A2773" i="1" s="1"/>
  <c r="B2773" i="1" l="1"/>
  <c r="D2773" i="1" s="1"/>
  <c r="E2773" i="1" s="1"/>
  <c r="A2774" i="1" s="1"/>
  <c r="C2773" i="1"/>
  <c r="B2774" i="1" l="1"/>
  <c r="D2774" i="1" s="1"/>
  <c r="E2774" i="1" s="1"/>
  <c r="A2775" i="1" s="1"/>
  <c r="C2774" i="1"/>
  <c r="C2775" i="1" l="1"/>
  <c r="B2775" i="1"/>
  <c r="D2775" i="1" l="1"/>
  <c r="E2775" i="1" s="1"/>
  <c r="A2776" i="1" s="1"/>
  <c r="B2776" i="1" l="1"/>
  <c r="D2776" i="1" s="1"/>
  <c r="E2776" i="1" s="1"/>
  <c r="A2777" i="1" s="1"/>
  <c r="C2776" i="1"/>
  <c r="B2777" i="1" l="1"/>
  <c r="D2777" i="1" s="1"/>
  <c r="E2777" i="1" s="1"/>
  <c r="A2778" i="1" s="1"/>
  <c r="C2777" i="1"/>
  <c r="C2778" i="1" l="1"/>
  <c r="B2778" i="1"/>
  <c r="D2778" i="1" l="1"/>
  <c r="E2778" i="1" s="1"/>
  <c r="A2779" i="1" s="1"/>
  <c r="B2779" i="1" l="1"/>
  <c r="D2779" i="1" s="1"/>
  <c r="E2779" i="1" s="1"/>
  <c r="A2780" i="1" s="1"/>
  <c r="C2779" i="1"/>
  <c r="B2780" i="1" l="1"/>
  <c r="D2780" i="1" s="1"/>
  <c r="E2780" i="1" s="1"/>
  <c r="A2781" i="1" s="1"/>
  <c r="C2780" i="1"/>
  <c r="B2781" i="1" l="1"/>
  <c r="D2781" i="1" s="1"/>
  <c r="E2781" i="1" s="1"/>
  <c r="A2782" i="1" s="1"/>
  <c r="C2781" i="1"/>
  <c r="B2782" i="1" l="1"/>
  <c r="D2782" i="1" s="1"/>
  <c r="E2782" i="1" s="1"/>
  <c r="A2783" i="1" s="1"/>
  <c r="C2782" i="1"/>
  <c r="C2783" i="1" l="1"/>
  <c r="B2783" i="1"/>
  <c r="D2783" i="1" l="1"/>
  <c r="E2783" i="1" s="1"/>
  <c r="A2784" i="1" s="1"/>
  <c r="C2784" i="1" l="1"/>
  <c r="B2784" i="1"/>
  <c r="D2784" i="1" l="1"/>
  <c r="E2784" i="1" s="1"/>
  <c r="A2785" i="1" s="1"/>
  <c r="B2785" i="1" l="1"/>
  <c r="D2785" i="1" s="1"/>
  <c r="E2785" i="1" s="1"/>
  <c r="A2786" i="1" s="1"/>
  <c r="C2785" i="1"/>
  <c r="C2786" i="1" l="1"/>
  <c r="B2786" i="1"/>
  <c r="D2786" i="1" l="1"/>
  <c r="E2786" i="1" s="1"/>
  <c r="A2787" i="1" s="1"/>
  <c r="B2787" i="1" l="1"/>
  <c r="D2787" i="1" s="1"/>
  <c r="E2787" i="1" s="1"/>
  <c r="A2788" i="1" s="1"/>
  <c r="C2787" i="1"/>
  <c r="B2788" i="1" l="1"/>
  <c r="D2788" i="1" s="1"/>
  <c r="E2788" i="1" s="1"/>
  <c r="A2789" i="1" s="1"/>
  <c r="C2788" i="1"/>
  <c r="B2789" i="1" l="1"/>
  <c r="D2789" i="1" s="1"/>
  <c r="E2789" i="1" s="1"/>
  <c r="A2790" i="1" s="1"/>
  <c r="C2789" i="1"/>
  <c r="C2790" i="1" l="1"/>
  <c r="B2790" i="1"/>
  <c r="D2790" i="1" l="1"/>
  <c r="E2790" i="1" s="1"/>
  <c r="A2791" i="1" s="1"/>
  <c r="C2791" i="1" l="1"/>
  <c r="B2791" i="1"/>
  <c r="D2791" i="1" l="1"/>
  <c r="E2791" i="1" s="1"/>
  <c r="A2792" i="1" s="1"/>
  <c r="B2792" i="1" l="1"/>
  <c r="D2792" i="1" s="1"/>
  <c r="E2792" i="1" s="1"/>
  <c r="A2793" i="1" s="1"/>
  <c r="C2792" i="1"/>
  <c r="C2793" i="1" l="1"/>
  <c r="B2793" i="1"/>
  <c r="D2793" i="1" s="1"/>
  <c r="E2793" i="1" s="1"/>
  <c r="A2794" i="1" s="1"/>
  <c r="C2794" i="1" l="1"/>
  <c r="B2794" i="1"/>
  <c r="D2794" i="1" l="1"/>
  <c r="E2794" i="1" s="1"/>
  <c r="A2795" i="1" s="1"/>
  <c r="B2795" i="1" l="1"/>
  <c r="D2795" i="1" s="1"/>
  <c r="E2795" i="1" s="1"/>
  <c r="A2796" i="1" s="1"/>
  <c r="C2795" i="1"/>
  <c r="B2796" i="1" l="1"/>
  <c r="D2796" i="1" s="1"/>
  <c r="E2796" i="1" s="1"/>
  <c r="A2797" i="1" s="1"/>
  <c r="C2796" i="1"/>
  <c r="B2797" i="1" l="1"/>
  <c r="D2797" i="1" s="1"/>
  <c r="E2797" i="1" s="1"/>
  <c r="A2798" i="1" s="1"/>
  <c r="C2797" i="1"/>
  <c r="C2798" i="1" l="1"/>
  <c r="B2798" i="1"/>
  <c r="D2798" i="1" l="1"/>
  <c r="E2798" i="1" s="1"/>
  <c r="A2799" i="1" s="1"/>
  <c r="C2799" i="1" l="1"/>
  <c r="B2799" i="1"/>
  <c r="D2799" i="1" l="1"/>
  <c r="E2799" i="1" s="1"/>
  <c r="A2800" i="1" s="1"/>
  <c r="B2800" i="1" l="1"/>
  <c r="D2800" i="1" s="1"/>
  <c r="E2800" i="1" s="1"/>
  <c r="A2801" i="1" s="1"/>
  <c r="C2800" i="1"/>
  <c r="B2801" i="1" l="1"/>
  <c r="D2801" i="1" s="1"/>
  <c r="E2801" i="1" s="1"/>
  <c r="A2802" i="1" s="1"/>
  <c r="C2801" i="1"/>
  <c r="C2802" i="1" l="1"/>
  <c r="B2802" i="1"/>
  <c r="D2802" i="1" l="1"/>
  <c r="E2802" i="1" s="1"/>
  <c r="A2803" i="1" s="1"/>
  <c r="B2803" i="1" l="1"/>
  <c r="D2803" i="1" s="1"/>
  <c r="E2803" i="1" s="1"/>
  <c r="A2804" i="1" s="1"/>
  <c r="C2803" i="1"/>
  <c r="B2804" i="1" l="1"/>
  <c r="D2804" i="1" s="1"/>
  <c r="E2804" i="1" s="1"/>
  <c r="A2805" i="1" s="1"/>
  <c r="C2804" i="1"/>
  <c r="C2805" i="1" l="1"/>
  <c r="B2805" i="1"/>
  <c r="D2805" i="1" l="1"/>
  <c r="E2805" i="1" s="1"/>
  <c r="A2806" i="1" s="1"/>
  <c r="B2806" i="1" l="1"/>
  <c r="D2806" i="1" s="1"/>
  <c r="E2806" i="1" s="1"/>
  <c r="A2807" i="1" s="1"/>
  <c r="C2806" i="1"/>
  <c r="C2807" i="1" l="1"/>
  <c r="B2807" i="1"/>
  <c r="D2807" i="1" s="1"/>
  <c r="E2807" i="1" s="1"/>
  <c r="A2808" i="1" s="1"/>
  <c r="B2808" i="1" l="1"/>
  <c r="D2808" i="1" s="1"/>
  <c r="E2808" i="1" s="1"/>
  <c r="A2809" i="1" s="1"/>
  <c r="C2808" i="1"/>
  <c r="C2809" i="1" l="1"/>
  <c r="B2809" i="1"/>
  <c r="D2809" i="1" s="1"/>
  <c r="E2809" i="1" s="1"/>
  <c r="A2810" i="1" s="1"/>
  <c r="B2810" i="1" l="1"/>
  <c r="D2810" i="1" s="1"/>
  <c r="E2810" i="1" s="1"/>
  <c r="A2811" i="1" s="1"/>
  <c r="C2810" i="1"/>
  <c r="B2811" i="1" l="1"/>
  <c r="D2811" i="1" s="1"/>
  <c r="E2811" i="1" s="1"/>
  <c r="A2812" i="1" s="1"/>
  <c r="C2811" i="1"/>
  <c r="B2812" i="1" l="1"/>
  <c r="D2812" i="1" s="1"/>
  <c r="E2812" i="1" s="1"/>
  <c r="A2813" i="1" s="1"/>
  <c r="C2812" i="1"/>
  <c r="C2813" i="1" l="1"/>
  <c r="B2813" i="1"/>
  <c r="D2813" i="1" l="1"/>
  <c r="E2813" i="1" s="1"/>
  <c r="A2814" i="1" s="1"/>
  <c r="B2814" i="1" l="1"/>
  <c r="D2814" i="1" s="1"/>
  <c r="E2814" i="1" s="1"/>
  <c r="A2815" i="1" s="1"/>
  <c r="C2814" i="1"/>
  <c r="C2815" i="1" l="1"/>
  <c r="B2815" i="1"/>
  <c r="D2815" i="1" l="1"/>
  <c r="E2815" i="1" s="1"/>
  <c r="A2816" i="1" s="1"/>
  <c r="C2816" i="1" l="1"/>
  <c r="B2816" i="1"/>
  <c r="D2816" i="1" l="1"/>
  <c r="E2816" i="1" s="1"/>
  <c r="A2817" i="1" s="1"/>
  <c r="C2817" i="1" l="1"/>
  <c r="B2817" i="1"/>
  <c r="D2817" i="1" l="1"/>
  <c r="E2817" i="1" s="1"/>
  <c r="A2818" i="1" s="1"/>
  <c r="B2818" i="1" l="1"/>
  <c r="D2818" i="1" s="1"/>
  <c r="E2818" i="1" s="1"/>
  <c r="A2819" i="1" s="1"/>
  <c r="C2818" i="1"/>
  <c r="B2819" i="1" l="1"/>
  <c r="D2819" i="1" s="1"/>
  <c r="E2819" i="1" s="1"/>
  <c r="A2820" i="1" s="1"/>
  <c r="C2819" i="1"/>
  <c r="B2820" i="1" l="1"/>
  <c r="D2820" i="1" s="1"/>
  <c r="E2820" i="1" s="1"/>
  <c r="A2821" i="1" s="1"/>
  <c r="C2820" i="1"/>
  <c r="C2821" i="1" l="1"/>
  <c r="B2821" i="1"/>
  <c r="D2821" i="1" l="1"/>
  <c r="E2821" i="1" s="1"/>
  <c r="A2822" i="1" s="1"/>
  <c r="C2822" i="1" l="1"/>
  <c r="B2822" i="1"/>
  <c r="D2822" i="1" l="1"/>
  <c r="E2822" i="1" s="1"/>
  <c r="A2823" i="1" s="1"/>
  <c r="B2823" i="1" l="1"/>
  <c r="D2823" i="1" s="1"/>
  <c r="E2823" i="1" s="1"/>
  <c r="A2824" i="1" s="1"/>
  <c r="C2823" i="1"/>
  <c r="C2824" i="1" l="1"/>
  <c r="B2824" i="1"/>
  <c r="D2824" i="1" l="1"/>
  <c r="E2824" i="1" s="1"/>
  <c r="A2825" i="1" s="1"/>
  <c r="C2825" i="1" l="1"/>
  <c r="B2825" i="1"/>
  <c r="D2825" i="1" l="1"/>
  <c r="E2825" i="1" s="1"/>
  <c r="A2826" i="1" s="1"/>
  <c r="B2826" i="1" l="1"/>
  <c r="D2826" i="1" s="1"/>
  <c r="E2826" i="1" s="1"/>
  <c r="A2827" i="1" s="1"/>
  <c r="C2826" i="1"/>
  <c r="B2827" i="1" l="1"/>
  <c r="D2827" i="1" s="1"/>
  <c r="E2827" i="1" s="1"/>
  <c r="A2828" i="1" s="1"/>
  <c r="C2827" i="1"/>
  <c r="B2828" i="1" l="1"/>
  <c r="D2828" i="1" s="1"/>
  <c r="E2828" i="1" s="1"/>
  <c r="A2829" i="1" s="1"/>
  <c r="C2828" i="1"/>
  <c r="C2829" i="1" l="1"/>
  <c r="B2829" i="1"/>
  <c r="D2829" i="1" s="1"/>
  <c r="E2829" i="1" s="1"/>
  <c r="A2830" i="1" s="1"/>
  <c r="C2830" i="1" l="1"/>
  <c r="B2830" i="1"/>
  <c r="D2830" i="1"/>
  <c r="E2830" i="1" s="1"/>
  <c r="A2831" i="1" s="1"/>
  <c r="B2831" i="1" l="1"/>
  <c r="D2831" i="1" s="1"/>
  <c r="E2831" i="1" s="1"/>
  <c r="A2832" i="1" s="1"/>
  <c r="C2831" i="1"/>
  <c r="B2832" i="1" l="1"/>
  <c r="D2832" i="1" s="1"/>
  <c r="E2832" i="1" s="1"/>
  <c r="A2833" i="1" s="1"/>
  <c r="C2832" i="1"/>
  <c r="B2833" i="1" l="1"/>
  <c r="D2833" i="1" s="1"/>
  <c r="E2833" i="1" s="1"/>
  <c r="A2834" i="1" s="1"/>
  <c r="C2833" i="1"/>
  <c r="B2834" i="1" l="1"/>
  <c r="D2834" i="1" s="1"/>
  <c r="E2834" i="1" s="1"/>
  <c r="A2835" i="1" s="1"/>
  <c r="C2834" i="1"/>
  <c r="B2835" i="1" l="1"/>
  <c r="D2835" i="1" s="1"/>
  <c r="E2835" i="1" s="1"/>
  <c r="A2836" i="1" s="1"/>
  <c r="C2835" i="1"/>
  <c r="C2836" i="1" l="1"/>
  <c r="B2836" i="1"/>
  <c r="D2836" i="1" l="1"/>
  <c r="E2836" i="1" s="1"/>
  <c r="A2837" i="1" s="1"/>
  <c r="C2837" i="1" l="1"/>
  <c r="B2837" i="1"/>
  <c r="D2837" i="1" l="1"/>
  <c r="E2837" i="1" s="1"/>
  <c r="A2838" i="1" s="1"/>
  <c r="B2838" i="1" l="1"/>
  <c r="D2838" i="1" s="1"/>
  <c r="E2838" i="1" s="1"/>
  <c r="A2839" i="1" s="1"/>
  <c r="C2838" i="1"/>
  <c r="C2839" i="1" l="1"/>
  <c r="B2839" i="1"/>
  <c r="D2839" i="1" l="1"/>
  <c r="E2839" i="1" s="1"/>
  <c r="A2840" i="1" s="1"/>
  <c r="C2840" i="1" l="1"/>
  <c r="B2840" i="1"/>
  <c r="D2840" i="1" l="1"/>
  <c r="E2840" i="1" s="1"/>
  <c r="A2841" i="1" s="1"/>
  <c r="C2841" i="1" l="1"/>
  <c r="B2841" i="1"/>
  <c r="D2841" i="1" l="1"/>
  <c r="E2841" i="1" s="1"/>
  <c r="A2842" i="1" s="1"/>
  <c r="C2842" i="1" l="1"/>
  <c r="B2842" i="1"/>
  <c r="D2842" i="1" s="1"/>
  <c r="E2842" i="1" s="1"/>
  <c r="A2843" i="1" s="1"/>
  <c r="B2843" i="1" l="1"/>
  <c r="D2843" i="1" s="1"/>
  <c r="E2843" i="1" s="1"/>
  <c r="A2844" i="1" s="1"/>
  <c r="C2843" i="1"/>
  <c r="B2844" i="1" l="1"/>
  <c r="D2844" i="1" s="1"/>
  <c r="E2844" i="1" s="1"/>
  <c r="A2845" i="1" s="1"/>
  <c r="C2844" i="1"/>
  <c r="B2845" i="1" l="1"/>
  <c r="D2845" i="1" s="1"/>
  <c r="E2845" i="1" s="1"/>
  <c r="A2846" i="1" s="1"/>
  <c r="C2845" i="1"/>
  <c r="C2846" i="1" l="1"/>
  <c r="B2846" i="1"/>
  <c r="D2846" i="1" s="1"/>
  <c r="E2846" i="1" s="1"/>
  <c r="A2847" i="1" s="1"/>
  <c r="B2847" i="1" l="1"/>
  <c r="D2847" i="1" s="1"/>
  <c r="E2847" i="1" s="1"/>
  <c r="A2848" i="1" s="1"/>
  <c r="C2847" i="1"/>
  <c r="B2848" i="1" l="1"/>
  <c r="D2848" i="1" s="1"/>
  <c r="E2848" i="1" s="1"/>
  <c r="A2849" i="1" s="1"/>
  <c r="C2848" i="1"/>
  <c r="C2849" i="1" l="1"/>
  <c r="B2849" i="1"/>
  <c r="D2849" i="1" l="1"/>
  <c r="E2849" i="1" s="1"/>
  <c r="A2850" i="1" s="1"/>
  <c r="B2850" i="1" l="1"/>
  <c r="D2850" i="1" s="1"/>
  <c r="E2850" i="1" s="1"/>
  <c r="A2851" i="1" s="1"/>
  <c r="C2850" i="1"/>
  <c r="B2851" i="1" l="1"/>
  <c r="D2851" i="1" s="1"/>
  <c r="E2851" i="1" s="1"/>
  <c r="A2852" i="1" s="1"/>
  <c r="C2851" i="1"/>
  <c r="B2852" i="1" l="1"/>
  <c r="D2852" i="1" s="1"/>
  <c r="E2852" i="1" s="1"/>
  <c r="A2853" i="1" s="1"/>
  <c r="C2852" i="1"/>
  <c r="C2853" i="1" l="1"/>
  <c r="B2853" i="1"/>
  <c r="D2853" i="1" l="1"/>
  <c r="E2853" i="1" s="1"/>
  <c r="A2854" i="1" s="1"/>
  <c r="C2854" i="1" l="1"/>
  <c r="B2854" i="1"/>
  <c r="D2854" i="1" l="1"/>
  <c r="E2854" i="1" s="1"/>
  <c r="A2855" i="1" s="1"/>
  <c r="B2855" i="1" l="1"/>
  <c r="D2855" i="1" s="1"/>
  <c r="E2855" i="1" s="1"/>
  <c r="A2856" i="1" s="1"/>
  <c r="C2855" i="1"/>
  <c r="C2856" i="1" l="1"/>
  <c r="B2856" i="1"/>
  <c r="D2856" i="1" l="1"/>
  <c r="E2856" i="1" s="1"/>
  <c r="A2857" i="1" s="1"/>
  <c r="B2857" i="1" l="1"/>
  <c r="D2857" i="1" s="1"/>
  <c r="E2857" i="1" s="1"/>
  <c r="A2858" i="1" s="1"/>
  <c r="C2857" i="1"/>
  <c r="B2858" i="1" l="1"/>
  <c r="D2858" i="1" s="1"/>
  <c r="E2858" i="1" s="1"/>
  <c r="A2859" i="1" s="1"/>
  <c r="C2858" i="1"/>
  <c r="B2859" i="1" l="1"/>
  <c r="D2859" i="1" s="1"/>
  <c r="E2859" i="1" s="1"/>
  <c r="A2860" i="1" s="1"/>
  <c r="C2859" i="1"/>
  <c r="B2860" i="1" l="1"/>
  <c r="D2860" i="1" s="1"/>
  <c r="E2860" i="1" s="1"/>
  <c r="A2861" i="1" s="1"/>
  <c r="C2860" i="1"/>
  <c r="B2861" i="1" l="1"/>
  <c r="D2861" i="1" s="1"/>
  <c r="E2861" i="1" s="1"/>
  <c r="A2862" i="1" s="1"/>
  <c r="C2861" i="1"/>
  <c r="C2862" i="1" l="1"/>
  <c r="B2862" i="1"/>
  <c r="D2862" i="1" l="1"/>
  <c r="E2862" i="1" s="1"/>
  <c r="A2863" i="1" s="1"/>
  <c r="B2863" i="1" l="1"/>
  <c r="D2863" i="1" s="1"/>
  <c r="E2863" i="1" s="1"/>
  <c r="A2864" i="1" s="1"/>
  <c r="C2863" i="1"/>
  <c r="B2864" i="1" l="1"/>
  <c r="D2864" i="1" s="1"/>
  <c r="E2864" i="1" s="1"/>
  <c r="A2865" i="1" s="1"/>
  <c r="C2864" i="1"/>
  <c r="C2865" i="1" l="1"/>
  <c r="B2865" i="1"/>
  <c r="D2865" i="1" l="1"/>
  <c r="E2865" i="1" s="1"/>
  <c r="A2866" i="1" s="1"/>
  <c r="B2866" i="1" l="1"/>
  <c r="D2866" i="1" s="1"/>
  <c r="E2866" i="1" s="1"/>
  <c r="A2867" i="1" s="1"/>
  <c r="C2866" i="1"/>
  <c r="C2867" i="1" l="1"/>
  <c r="B2867" i="1"/>
  <c r="D2867" i="1" l="1"/>
  <c r="E2867" i="1" s="1"/>
  <c r="A2868" i="1" s="1"/>
  <c r="B2868" i="1" l="1"/>
  <c r="D2868" i="1" s="1"/>
  <c r="E2868" i="1" s="1"/>
  <c r="A2869" i="1" s="1"/>
  <c r="C2868" i="1"/>
  <c r="B2869" i="1" l="1"/>
  <c r="D2869" i="1" s="1"/>
  <c r="E2869" i="1" s="1"/>
  <c r="A2870" i="1" s="1"/>
  <c r="C2869" i="1"/>
  <c r="C2870" i="1" l="1"/>
  <c r="B2870" i="1"/>
  <c r="D2870" i="1" l="1"/>
  <c r="E2870" i="1" s="1"/>
  <c r="A2871" i="1" s="1"/>
  <c r="B2871" i="1" l="1"/>
  <c r="D2871" i="1" s="1"/>
  <c r="E2871" i="1" s="1"/>
  <c r="A2872" i="1" s="1"/>
  <c r="C2871" i="1"/>
  <c r="C2872" i="1" l="1"/>
  <c r="B2872" i="1"/>
  <c r="D2872" i="1" l="1"/>
  <c r="E2872" i="1" s="1"/>
  <c r="A2873" i="1" s="1"/>
  <c r="B2873" i="1" l="1"/>
  <c r="D2873" i="1" s="1"/>
  <c r="E2873" i="1" s="1"/>
  <c r="A2874" i="1" s="1"/>
  <c r="C2873" i="1"/>
  <c r="B2874" i="1" l="1"/>
  <c r="D2874" i="1" s="1"/>
  <c r="E2874" i="1" s="1"/>
  <c r="A2875" i="1" s="1"/>
  <c r="C2874" i="1"/>
  <c r="C2875" i="1" l="1"/>
  <c r="B2875" i="1"/>
  <c r="D2875" i="1" s="1"/>
  <c r="E2875" i="1" s="1"/>
  <c r="A2876" i="1" s="1"/>
  <c r="B2876" i="1" l="1"/>
  <c r="D2876" i="1" s="1"/>
  <c r="E2876" i="1" s="1"/>
  <c r="A2877" i="1" s="1"/>
  <c r="C2876" i="1"/>
  <c r="C2877" i="1" l="1"/>
  <c r="B2877" i="1"/>
  <c r="D2877" i="1"/>
  <c r="E2877" i="1" s="1"/>
  <c r="A2878" i="1" s="1"/>
  <c r="B2878" i="1" l="1"/>
  <c r="D2878" i="1" s="1"/>
  <c r="E2878" i="1" s="1"/>
  <c r="A2879" i="1" s="1"/>
  <c r="C2878" i="1"/>
  <c r="B2879" i="1" l="1"/>
  <c r="D2879" i="1" s="1"/>
  <c r="E2879" i="1" s="1"/>
  <c r="A2880" i="1" s="1"/>
  <c r="C2879" i="1"/>
  <c r="C2880" i="1" l="1"/>
  <c r="B2880" i="1"/>
  <c r="D2880" i="1" s="1"/>
  <c r="E2880" i="1" s="1"/>
  <c r="A2881" i="1" s="1"/>
  <c r="B2881" i="1" l="1"/>
  <c r="D2881" i="1" s="1"/>
  <c r="E2881" i="1" s="1"/>
  <c r="A2882" i="1" s="1"/>
  <c r="C2881" i="1"/>
  <c r="B2882" i="1" l="1"/>
  <c r="D2882" i="1" s="1"/>
  <c r="E2882" i="1" s="1"/>
  <c r="A2883" i="1" s="1"/>
  <c r="C2882" i="1"/>
  <c r="B2883" i="1" l="1"/>
  <c r="D2883" i="1" s="1"/>
  <c r="E2883" i="1" s="1"/>
  <c r="A2884" i="1" s="1"/>
  <c r="C2883" i="1"/>
  <c r="B2884" i="1" l="1"/>
  <c r="D2884" i="1" s="1"/>
  <c r="E2884" i="1" s="1"/>
  <c r="A2885" i="1" s="1"/>
  <c r="C2884" i="1"/>
  <c r="B2885" i="1" l="1"/>
  <c r="D2885" i="1" s="1"/>
  <c r="E2885" i="1" s="1"/>
  <c r="A2886" i="1" s="1"/>
  <c r="C2885" i="1"/>
  <c r="C2886" i="1" l="1"/>
  <c r="B2886" i="1"/>
  <c r="D2886" i="1" l="1"/>
  <c r="E2886" i="1" s="1"/>
  <c r="A2887" i="1" s="1"/>
  <c r="B2887" i="1" l="1"/>
  <c r="D2887" i="1" s="1"/>
  <c r="E2887" i="1" s="1"/>
  <c r="A2888" i="1" s="1"/>
  <c r="C2887" i="1"/>
  <c r="B2888" i="1" l="1"/>
  <c r="D2888" i="1" s="1"/>
  <c r="E2888" i="1" s="1"/>
  <c r="A2889" i="1" s="1"/>
  <c r="C2888" i="1"/>
  <c r="B2889" i="1" l="1"/>
  <c r="D2889" i="1" s="1"/>
  <c r="E2889" i="1" s="1"/>
  <c r="A2890" i="1" s="1"/>
  <c r="C2889" i="1"/>
  <c r="C2890" i="1" l="1"/>
  <c r="B2890" i="1"/>
  <c r="D2890" i="1" l="1"/>
  <c r="E2890" i="1" s="1"/>
  <c r="A2891" i="1" s="1"/>
  <c r="B2891" i="1" l="1"/>
  <c r="D2891" i="1" s="1"/>
  <c r="E2891" i="1" s="1"/>
  <c r="A2892" i="1" s="1"/>
  <c r="C2891" i="1"/>
  <c r="B2892" i="1" l="1"/>
  <c r="D2892" i="1" s="1"/>
  <c r="E2892" i="1" s="1"/>
  <c r="A2893" i="1" s="1"/>
  <c r="C2892" i="1"/>
  <c r="C2893" i="1" l="1"/>
  <c r="B2893" i="1"/>
  <c r="D2893" i="1" l="1"/>
  <c r="E2893" i="1" s="1"/>
  <c r="A2894" i="1" s="1"/>
  <c r="B2894" i="1" l="1"/>
  <c r="D2894" i="1" s="1"/>
  <c r="E2894" i="1" s="1"/>
  <c r="A2895" i="1" s="1"/>
  <c r="C2894" i="1"/>
  <c r="B2895" i="1" l="1"/>
  <c r="D2895" i="1" s="1"/>
  <c r="E2895" i="1" s="1"/>
  <c r="A2896" i="1" s="1"/>
  <c r="C2895" i="1"/>
  <c r="C2896" i="1" l="1"/>
  <c r="B2896" i="1"/>
  <c r="D2896" i="1" l="1"/>
  <c r="E2896" i="1" s="1"/>
  <c r="A2897" i="1" s="1"/>
  <c r="B2897" i="1" l="1"/>
  <c r="D2897" i="1" s="1"/>
  <c r="E2897" i="1" s="1"/>
  <c r="A2898" i="1" s="1"/>
  <c r="C2897" i="1"/>
  <c r="B2898" i="1" l="1"/>
  <c r="D2898" i="1" s="1"/>
  <c r="E2898" i="1" s="1"/>
  <c r="A2899" i="1" s="1"/>
  <c r="C2898" i="1"/>
  <c r="C2899" i="1" l="1"/>
  <c r="B2899" i="1"/>
  <c r="D2899" i="1" l="1"/>
  <c r="E2899" i="1" s="1"/>
  <c r="A2900" i="1" s="1"/>
  <c r="C2900" i="1" l="1"/>
  <c r="B2900" i="1"/>
  <c r="D2900" i="1" s="1"/>
  <c r="E2900" i="1" s="1"/>
  <c r="A2901" i="1" s="1"/>
  <c r="C2901" i="1" l="1"/>
  <c r="B2901" i="1"/>
  <c r="D2901" i="1" l="1"/>
  <c r="E2901" i="1" s="1"/>
  <c r="A2902" i="1" s="1"/>
  <c r="C2902" i="1" l="1"/>
  <c r="B2902" i="1"/>
  <c r="D2902" i="1" l="1"/>
  <c r="E2902" i="1" s="1"/>
  <c r="A2903" i="1" s="1"/>
  <c r="C2903" i="1" l="1"/>
  <c r="B2903" i="1"/>
  <c r="D2903" i="1" l="1"/>
  <c r="E2903" i="1" s="1"/>
  <c r="A2904" i="1" s="1"/>
  <c r="B2904" i="1" l="1"/>
  <c r="D2904" i="1" s="1"/>
  <c r="E2904" i="1" s="1"/>
  <c r="A2905" i="1" s="1"/>
  <c r="C2904" i="1"/>
  <c r="B2905" i="1" l="1"/>
  <c r="D2905" i="1" s="1"/>
  <c r="E2905" i="1" s="1"/>
  <c r="A2906" i="1" s="1"/>
  <c r="C2905" i="1"/>
  <c r="C2906" i="1" l="1"/>
  <c r="B2906" i="1"/>
  <c r="D2906" i="1" s="1"/>
  <c r="E2906" i="1" s="1"/>
  <c r="A2907" i="1" s="1"/>
  <c r="C2907" i="1" l="1"/>
  <c r="B2907" i="1"/>
  <c r="D2907" i="1" l="1"/>
  <c r="E2907" i="1" s="1"/>
  <c r="A2908" i="1" s="1"/>
  <c r="B2908" i="1" l="1"/>
  <c r="D2908" i="1" s="1"/>
  <c r="E2908" i="1" s="1"/>
  <c r="A2909" i="1" s="1"/>
  <c r="C2908" i="1"/>
  <c r="B2909" i="1" l="1"/>
  <c r="D2909" i="1" s="1"/>
  <c r="E2909" i="1" s="1"/>
  <c r="A2910" i="1" s="1"/>
  <c r="C2909" i="1"/>
  <c r="C2910" i="1" l="1"/>
  <c r="B2910" i="1"/>
  <c r="D2910" i="1" s="1"/>
  <c r="E2910" i="1" s="1"/>
  <c r="A2911" i="1" s="1"/>
  <c r="C2911" i="1" l="1"/>
  <c r="B2911" i="1"/>
  <c r="D2911" i="1" l="1"/>
  <c r="E2911" i="1" s="1"/>
  <c r="A2912" i="1" s="1"/>
  <c r="B2912" i="1" l="1"/>
  <c r="D2912" i="1" s="1"/>
  <c r="E2912" i="1" s="1"/>
  <c r="A2913" i="1" s="1"/>
  <c r="C2912" i="1"/>
  <c r="C2913" i="1" l="1"/>
  <c r="B2913" i="1"/>
  <c r="D2913" i="1" l="1"/>
  <c r="E2913" i="1" s="1"/>
  <c r="A2914" i="1" s="1"/>
  <c r="C2914" i="1" l="1"/>
  <c r="B2914" i="1"/>
  <c r="D2914" i="1" l="1"/>
  <c r="E2914" i="1" s="1"/>
  <c r="A2915" i="1" s="1"/>
  <c r="B2915" i="1" l="1"/>
  <c r="D2915" i="1" s="1"/>
  <c r="E2915" i="1" s="1"/>
  <c r="A2916" i="1" s="1"/>
  <c r="C2915" i="1"/>
  <c r="B2916" i="1" l="1"/>
  <c r="D2916" i="1" s="1"/>
  <c r="E2916" i="1" s="1"/>
  <c r="A2917" i="1" s="1"/>
  <c r="C2916" i="1"/>
  <c r="B2917" i="1" l="1"/>
  <c r="D2917" i="1" s="1"/>
  <c r="E2917" i="1" s="1"/>
  <c r="A2918" i="1" s="1"/>
  <c r="C2917" i="1"/>
  <c r="B2918" i="1" l="1"/>
  <c r="D2918" i="1" s="1"/>
  <c r="E2918" i="1" s="1"/>
  <c r="A2919" i="1" s="1"/>
  <c r="C2918" i="1"/>
  <c r="B2919" i="1" l="1"/>
  <c r="D2919" i="1" s="1"/>
  <c r="E2919" i="1" s="1"/>
  <c r="A2920" i="1" s="1"/>
  <c r="C2919" i="1"/>
  <c r="C2920" i="1" l="1"/>
  <c r="B2920" i="1"/>
  <c r="D2920" i="1" s="1"/>
  <c r="E2920" i="1" s="1"/>
  <c r="A2921" i="1" s="1"/>
  <c r="B2921" i="1" l="1"/>
  <c r="D2921" i="1" s="1"/>
  <c r="E2921" i="1" s="1"/>
  <c r="A2922" i="1" s="1"/>
  <c r="C2921" i="1"/>
  <c r="B2922" i="1" l="1"/>
  <c r="D2922" i="1" s="1"/>
  <c r="E2922" i="1" s="1"/>
  <c r="A2923" i="1" s="1"/>
  <c r="C2922" i="1"/>
  <c r="C2923" i="1" l="1"/>
  <c r="B2923" i="1"/>
  <c r="D2923" i="1" l="1"/>
  <c r="E2923" i="1" s="1"/>
  <c r="A2924" i="1" s="1"/>
  <c r="B2924" i="1" l="1"/>
  <c r="D2924" i="1" s="1"/>
  <c r="E2924" i="1" s="1"/>
  <c r="A2925" i="1" s="1"/>
  <c r="C2924" i="1"/>
  <c r="B2925" i="1" l="1"/>
  <c r="D2925" i="1" s="1"/>
  <c r="E2925" i="1" s="1"/>
  <c r="A2926" i="1" s="1"/>
  <c r="C2925" i="1"/>
  <c r="C2926" i="1" l="1"/>
  <c r="B2926" i="1"/>
  <c r="D2926" i="1" s="1"/>
  <c r="E2926" i="1" s="1"/>
  <c r="A2927" i="1" s="1"/>
  <c r="C2927" i="1" l="1"/>
  <c r="B2927" i="1"/>
  <c r="D2927" i="1" l="1"/>
  <c r="E2927" i="1" s="1"/>
  <c r="A2928" i="1" s="1"/>
  <c r="B2928" i="1" l="1"/>
  <c r="D2928" i="1" s="1"/>
  <c r="E2928" i="1" s="1"/>
  <c r="A2929" i="1" s="1"/>
  <c r="C2928" i="1"/>
  <c r="C2929" i="1" l="1"/>
  <c r="B2929" i="1"/>
  <c r="D2929" i="1" l="1"/>
  <c r="E2929" i="1" s="1"/>
  <c r="A2930" i="1" s="1"/>
  <c r="B2930" i="1" l="1"/>
  <c r="D2930" i="1" s="1"/>
  <c r="E2930" i="1" s="1"/>
  <c r="A2931" i="1" s="1"/>
  <c r="C2930" i="1"/>
  <c r="C2931" i="1" l="1"/>
  <c r="B2931" i="1"/>
  <c r="D2931" i="1" l="1"/>
  <c r="E2931" i="1" s="1"/>
  <c r="A2932" i="1" s="1"/>
  <c r="B2932" i="1" l="1"/>
  <c r="D2932" i="1" s="1"/>
  <c r="E2932" i="1" s="1"/>
  <c r="A2933" i="1" s="1"/>
  <c r="C2932" i="1"/>
  <c r="C2933" i="1" l="1"/>
  <c r="B2933" i="1"/>
  <c r="D2933" i="1" l="1"/>
  <c r="E2933" i="1" s="1"/>
  <c r="A2934" i="1" s="1"/>
  <c r="B2934" i="1" l="1"/>
  <c r="D2934" i="1" s="1"/>
  <c r="E2934" i="1" s="1"/>
  <c r="A2935" i="1" s="1"/>
  <c r="C2934" i="1"/>
  <c r="B2935" i="1" l="1"/>
  <c r="D2935" i="1" s="1"/>
  <c r="E2935" i="1" s="1"/>
  <c r="A2936" i="1" s="1"/>
  <c r="C2935" i="1"/>
  <c r="C2936" i="1" l="1"/>
  <c r="B2936" i="1"/>
  <c r="D2936" i="1" s="1"/>
  <c r="E2936" i="1" s="1"/>
  <c r="A2937" i="1" s="1"/>
  <c r="B2937" i="1" l="1"/>
  <c r="D2937" i="1" s="1"/>
  <c r="E2937" i="1" s="1"/>
  <c r="A2938" i="1" s="1"/>
  <c r="C2937" i="1"/>
  <c r="C2938" i="1" l="1"/>
  <c r="B2938" i="1"/>
  <c r="D2938" i="1" l="1"/>
  <c r="E2938" i="1" s="1"/>
  <c r="A2939" i="1" s="1"/>
  <c r="B2939" i="1" l="1"/>
  <c r="D2939" i="1" s="1"/>
  <c r="E2939" i="1" s="1"/>
  <c r="A2940" i="1" s="1"/>
  <c r="C2939" i="1"/>
  <c r="C2940" i="1" l="1"/>
  <c r="B2940" i="1"/>
  <c r="D2940" i="1" l="1"/>
  <c r="E2940" i="1" s="1"/>
  <c r="A2941" i="1" s="1"/>
  <c r="C2941" i="1" l="1"/>
  <c r="B2941" i="1"/>
  <c r="D2941" i="1" l="1"/>
  <c r="E2941" i="1" s="1"/>
  <c r="A2942" i="1" s="1"/>
  <c r="B2942" i="1" l="1"/>
  <c r="D2942" i="1" s="1"/>
  <c r="E2942" i="1" s="1"/>
  <c r="A2943" i="1" s="1"/>
  <c r="C2942" i="1"/>
  <c r="C2943" i="1" l="1"/>
  <c r="B2943" i="1"/>
  <c r="D2943" i="1" l="1"/>
  <c r="E2943" i="1" s="1"/>
  <c r="A2944" i="1" s="1"/>
  <c r="B2944" i="1" l="1"/>
  <c r="D2944" i="1" s="1"/>
  <c r="E2944" i="1" s="1"/>
  <c r="A2945" i="1" s="1"/>
  <c r="C2944" i="1"/>
  <c r="C2945" i="1" l="1"/>
  <c r="B2945" i="1"/>
  <c r="D2945" i="1" l="1"/>
  <c r="E2945" i="1" s="1"/>
  <c r="A2946" i="1" s="1"/>
  <c r="B2946" i="1" l="1"/>
  <c r="D2946" i="1" s="1"/>
  <c r="E2946" i="1" s="1"/>
  <c r="A2947" i="1" s="1"/>
  <c r="C2946" i="1"/>
  <c r="C2947" i="1" l="1"/>
  <c r="B2947" i="1"/>
  <c r="D2947" i="1" l="1"/>
  <c r="E2947" i="1" s="1"/>
  <c r="A2948" i="1" s="1"/>
  <c r="C2948" i="1" l="1"/>
  <c r="B2948" i="1"/>
  <c r="D2948" i="1" l="1"/>
  <c r="E2948" i="1" s="1"/>
  <c r="A2949" i="1" s="1"/>
  <c r="B2949" i="1" l="1"/>
  <c r="D2949" i="1" s="1"/>
  <c r="E2949" i="1" s="1"/>
  <c r="A2950" i="1" s="1"/>
  <c r="C2949" i="1"/>
  <c r="B2950" i="1" l="1"/>
  <c r="D2950" i="1" s="1"/>
  <c r="E2950" i="1" s="1"/>
  <c r="A2951" i="1" s="1"/>
  <c r="C2950" i="1"/>
  <c r="C2951" i="1" l="1"/>
  <c r="B2951" i="1"/>
  <c r="D2951" i="1" l="1"/>
  <c r="E2951" i="1" s="1"/>
  <c r="A2952" i="1" s="1"/>
  <c r="B2952" i="1" l="1"/>
  <c r="D2952" i="1" s="1"/>
  <c r="E2952" i="1" s="1"/>
  <c r="A2953" i="1" s="1"/>
  <c r="C2952" i="1"/>
  <c r="C2953" i="1" l="1"/>
  <c r="B2953" i="1"/>
  <c r="D2953" i="1" l="1"/>
  <c r="E2953" i="1" s="1"/>
  <c r="A2954" i="1" s="1"/>
  <c r="C2954" i="1" l="1"/>
  <c r="B2954" i="1"/>
  <c r="D2954" i="1" l="1"/>
  <c r="E2954" i="1" s="1"/>
  <c r="A2955" i="1" s="1"/>
  <c r="B2955" i="1" l="1"/>
  <c r="D2955" i="1" s="1"/>
  <c r="E2955" i="1" s="1"/>
  <c r="A2956" i="1" s="1"/>
  <c r="C2955" i="1"/>
  <c r="B2956" i="1" l="1"/>
  <c r="D2956" i="1" s="1"/>
  <c r="E2956" i="1" s="1"/>
  <c r="A2957" i="1" s="1"/>
  <c r="C2956" i="1"/>
  <c r="B2957" i="1" l="1"/>
  <c r="D2957" i="1" s="1"/>
  <c r="E2957" i="1" s="1"/>
  <c r="A2958" i="1" s="1"/>
  <c r="C2957" i="1"/>
  <c r="C2958" i="1" l="1"/>
  <c r="B2958" i="1"/>
  <c r="D2958" i="1" l="1"/>
  <c r="E2958" i="1" s="1"/>
  <c r="A2959" i="1" s="1"/>
  <c r="B2959" i="1" l="1"/>
  <c r="D2959" i="1" s="1"/>
  <c r="E2959" i="1" s="1"/>
  <c r="A2960" i="1" s="1"/>
  <c r="C2959" i="1"/>
  <c r="B2960" i="1" l="1"/>
  <c r="D2960" i="1" s="1"/>
  <c r="E2960" i="1" s="1"/>
  <c r="A2961" i="1" s="1"/>
  <c r="C2960" i="1"/>
  <c r="B2961" i="1" l="1"/>
  <c r="D2961" i="1" s="1"/>
  <c r="E2961" i="1" s="1"/>
  <c r="A2962" i="1" s="1"/>
  <c r="C2961" i="1"/>
  <c r="B2962" i="1" l="1"/>
  <c r="D2962" i="1" s="1"/>
  <c r="E2962" i="1" s="1"/>
  <c r="A2963" i="1" s="1"/>
  <c r="C2962" i="1"/>
  <c r="C2963" i="1" l="1"/>
  <c r="B2963" i="1"/>
  <c r="D2963" i="1" l="1"/>
  <c r="E2963" i="1" s="1"/>
  <c r="A2964" i="1" s="1"/>
  <c r="B2964" i="1" l="1"/>
  <c r="D2964" i="1" s="1"/>
  <c r="E2964" i="1" s="1"/>
  <c r="A2965" i="1" s="1"/>
  <c r="C2964" i="1"/>
  <c r="B2965" i="1" l="1"/>
  <c r="D2965" i="1" s="1"/>
  <c r="E2965" i="1" s="1"/>
  <c r="A2966" i="1" s="1"/>
  <c r="C2965" i="1"/>
  <c r="C2966" i="1" l="1"/>
  <c r="B2966" i="1"/>
  <c r="D2966" i="1" l="1"/>
  <c r="E2966" i="1" s="1"/>
  <c r="A2967" i="1" s="1"/>
  <c r="C2967" i="1" l="1"/>
  <c r="B2967" i="1"/>
  <c r="D2967" i="1" l="1"/>
  <c r="E2967" i="1" s="1"/>
  <c r="A2968" i="1" s="1"/>
  <c r="C2968" i="1" l="1"/>
  <c r="B2968" i="1"/>
  <c r="D2968" i="1" l="1"/>
  <c r="E2968" i="1" s="1"/>
  <c r="A2969" i="1" s="1"/>
  <c r="C2969" i="1" l="1"/>
  <c r="B2969" i="1"/>
  <c r="D2969" i="1" l="1"/>
  <c r="E2969" i="1" s="1"/>
  <c r="A2970" i="1" s="1"/>
  <c r="B2970" i="1" l="1"/>
  <c r="D2970" i="1" s="1"/>
  <c r="E2970" i="1" s="1"/>
  <c r="A2971" i="1" s="1"/>
  <c r="C2970" i="1"/>
  <c r="B2971" i="1" l="1"/>
  <c r="D2971" i="1" s="1"/>
  <c r="E2971" i="1" s="1"/>
  <c r="A2972" i="1" s="1"/>
  <c r="C2971" i="1"/>
  <c r="B2972" i="1" l="1"/>
  <c r="D2972" i="1" s="1"/>
  <c r="E2972" i="1" s="1"/>
  <c r="A2973" i="1" s="1"/>
  <c r="C2972" i="1"/>
  <c r="C2973" i="1" l="1"/>
  <c r="B2973" i="1"/>
  <c r="D2973" i="1" l="1"/>
  <c r="E2973" i="1" s="1"/>
  <c r="A2974" i="1" s="1"/>
  <c r="C2974" i="1" l="1"/>
  <c r="B2974" i="1"/>
  <c r="D2974" i="1" l="1"/>
  <c r="E2974" i="1" s="1"/>
  <c r="A2975" i="1" s="1"/>
  <c r="B2975" i="1" l="1"/>
  <c r="D2975" i="1" s="1"/>
  <c r="E2975" i="1" s="1"/>
  <c r="A2976" i="1" s="1"/>
  <c r="C2975" i="1"/>
  <c r="B2976" i="1" l="1"/>
  <c r="D2976" i="1" s="1"/>
  <c r="E2976" i="1" s="1"/>
  <c r="A2977" i="1" s="1"/>
  <c r="C2976" i="1"/>
  <c r="C2977" i="1" l="1"/>
  <c r="B2977" i="1"/>
  <c r="D2977" i="1" l="1"/>
  <c r="E2977" i="1" s="1"/>
  <c r="A2978" i="1" s="1"/>
  <c r="B2978" i="1" l="1"/>
  <c r="D2978" i="1" s="1"/>
  <c r="E2978" i="1" s="1"/>
  <c r="A2979" i="1" s="1"/>
  <c r="C2978" i="1"/>
  <c r="B2979" i="1" l="1"/>
  <c r="D2979" i="1" s="1"/>
  <c r="E2979" i="1" s="1"/>
  <c r="A2980" i="1" s="1"/>
  <c r="C2979" i="1"/>
  <c r="B2980" i="1" l="1"/>
  <c r="D2980" i="1" s="1"/>
  <c r="E2980" i="1" s="1"/>
  <c r="A2981" i="1" s="1"/>
  <c r="C2980" i="1"/>
  <c r="C2981" i="1" l="1"/>
  <c r="B2981" i="1"/>
  <c r="D2981" i="1" l="1"/>
  <c r="E2981" i="1" s="1"/>
  <c r="A2982" i="1" s="1"/>
  <c r="B2982" i="1" l="1"/>
  <c r="D2982" i="1" s="1"/>
  <c r="E2982" i="1" s="1"/>
  <c r="A2983" i="1" s="1"/>
  <c r="C2982" i="1"/>
  <c r="C2983" i="1" l="1"/>
  <c r="B2983" i="1"/>
  <c r="D2983" i="1" l="1"/>
  <c r="E2983" i="1" s="1"/>
  <c r="A2984" i="1" s="1"/>
  <c r="B2984" i="1" l="1"/>
  <c r="D2984" i="1" s="1"/>
  <c r="E2984" i="1" s="1"/>
  <c r="A2985" i="1" s="1"/>
  <c r="C2984" i="1"/>
  <c r="C2985" i="1" l="1"/>
  <c r="B2985" i="1"/>
  <c r="D2985" i="1"/>
  <c r="E2985" i="1" s="1"/>
  <c r="A2986" i="1" s="1"/>
  <c r="B2986" i="1" l="1"/>
  <c r="D2986" i="1" s="1"/>
  <c r="E2986" i="1" s="1"/>
  <c r="A2987" i="1" s="1"/>
  <c r="C2986" i="1"/>
  <c r="B2987" i="1" l="1"/>
  <c r="D2987" i="1" s="1"/>
  <c r="E2987" i="1" s="1"/>
  <c r="A2988" i="1" s="1"/>
  <c r="C2987" i="1"/>
  <c r="C2988" i="1" l="1"/>
  <c r="B2988" i="1"/>
  <c r="D2988" i="1" l="1"/>
  <c r="E2988" i="1" s="1"/>
  <c r="A2989" i="1" s="1"/>
  <c r="C2989" i="1" l="1"/>
  <c r="B2989" i="1"/>
  <c r="D2989" i="1" l="1"/>
  <c r="E2989" i="1" s="1"/>
  <c r="A2990" i="1" s="1"/>
  <c r="B2990" i="1" l="1"/>
  <c r="D2990" i="1" s="1"/>
  <c r="E2990" i="1" s="1"/>
  <c r="A2991" i="1" s="1"/>
  <c r="C2990" i="1"/>
  <c r="C2991" i="1" l="1"/>
  <c r="B2991" i="1"/>
  <c r="D2991" i="1" s="1"/>
  <c r="E2991" i="1" s="1"/>
  <c r="A2992" i="1" s="1"/>
  <c r="B2992" i="1" l="1"/>
  <c r="D2992" i="1" s="1"/>
  <c r="E2992" i="1" s="1"/>
  <c r="A2993" i="1" s="1"/>
  <c r="C2992" i="1"/>
  <c r="C2993" i="1" l="1"/>
  <c r="B2993" i="1"/>
  <c r="D2993" i="1" l="1"/>
  <c r="E2993" i="1" s="1"/>
  <c r="A2994" i="1" s="1"/>
  <c r="C2994" i="1" l="1"/>
  <c r="B2994" i="1"/>
  <c r="D2994" i="1" l="1"/>
  <c r="E2994" i="1" s="1"/>
  <c r="A2995" i="1" s="1"/>
  <c r="B2995" i="1" l="1"/>
  <c r="D2995" i="1" s="1"/>
  <c r="E2995" i="1" s="1"/>
  <c r="A2996" i="1" s="1"/>
  <c r="C2995" i="1"/>
  <c r="B2996" i="1" l="1"/>
  <c r="D2996" i="1" s="1"/>
  <c r="E2996" i="1" s="1"/>
  <c r="A2997" i="1" s="1"/>
  <c r="C2996" i="1"/>
  <c r="B2997" i="1" l="1"/>
  <c r="D2997" i="1" s="1"/>
  <c r="E2997" i="1" s="1"/>
  <c r="A2998" i="1" s="1"/>
  <c r="C2997" i="1"/>
  <c r="B2998" i="1" l="1"/>
  <c r="D2998" i="1" s="1"/>
  <c r="E2998" i="1" s="1"/>
  <c r="A2999" i="1" s="1"/>
  <c r="C2998" i="1"/>
  <c r="C2999" i="1" l="1"/>
  <c r="B2999" i="1"/>
  <c r="D2999" i="1" l="1"/>
  <c r="E2999" i="1" s="1"/>
  <c r="A3000" i="1" s="1"/>
  <c r="C3000" i="1" l="1"/>
  <c r="B3000" i="1"/>
  <c r="D3000" i="1" l="1"/>
  <c r="E3000" i="1" s="1"/>
  <c r="A3001" i="1" s="1"/>
  <c r="B3001" i="1" l="1"/>
  <c r="D3001" i="1" s="1"/>
  <c r="E3001" i="1" s="1"/>
  <c r="A3002" i="1" s="1"/>
  <c r="C3001" i="1"/>
  <c r="C3002" i="1" l="1"/>
  <c r="B3002" i="1"/>
  <c r="D3002" i="1" s="1"/>
  <c r="E3002" i="1" s="1"/>
  <c r="A3003" i="1" s="1"/>
  <c r="B3003" i="1" l="1"/>
  <c r="D3003" i="1" s="1"/>
  <c r="E3003" i="1" s="1"/>
  <c r="A3004" i="1" s="1"/>
  <c r="C3003" i="1"/>
  <c r="C3004" i="1" l="1"/>
  <c r="B3004" i="1"/>
  <c r="D3004" i="1" l="1"/>
  <c r="E3004" i="1" s="1"/>
  <c r="A3005" i="1" s="1"/>
  <c r="C3005" i="1" l="1"/>
  <c r="B3005" i="1"/>
  <c r="D3005" i="1"/>
  <c r="E3005" i="1" s="1"/>
  <c r="A3006" i="1" s="1"/>
  <c r="C3006" i="1" l="1"/>
  <c r="B3006" i="1"/>
  <c r="D3006" i="1" s="1"/>
  <c r="E3006" i="1" s="1"/>
  <c r="A3007" i="1" s="1"/>
  <c r="C3007" i="1" l="1"/>
  <c r="B3007" i="1"/>
  <c r="D3007" i="1" l="1"/>
  <c r="E3007" i="1" s="1"/>
  <c r="A3008" i="1" s="1"/>
  <c r="C3008" i="1" l="1"/>
  <c r="B3008" i="1"/>
  <c r="D3008" i="1" l="1"/>
  <c r="E3008" i="1" s="1"/>
  <c r="A3009" i="1" s="1"/>
  <c r="C3009" i="1" l="1"/>
  <c r="B3009" i="1"/>
  <c r="D3009" i="1"/>
  <c r="E3009" i="1" s="1"/>
  <c r="A3010" i="1" s="1"/>
  <c r="B3010" i="1" l="1"/>
  <c r="D3010" i="1" s="1"/>
  <c r="E3010" i="1" s="1"/>
  <c r="A3011" i="1" s="1"/>
  <c r="C3010" i="1"/>
  <c r="C3011" i="1" l="1"/>
  <c r="B3011" i="1"/>
  <c r="D3011" i="1" s="1"/>
  <c r="E3011" i="1" s="1"/>
  <c r="A3012" i="1" s="1"/>
  <c r="B3012" i="1" l="1"/>
  <c r="D3012" i="1" s="1"/>
  <c r="E3012" i="1" s="1"/>
  <c r="A3013" i="1" s="1"/>
  <c r="C3012" i="1"/>
  <c r="B3013" i="1" l="1"/>
  <c r="D3013" i="1" s="1"/>
  <c r="E3013" i="1" s="1"/>
  <c r="A3014" i="1" s="1"/>
  <c r="C3013" i="1"/>
  <c r="C3014" i="1" l="1"/>
  <c r="B3014" i="1"/>
  <c r="D3014" i="1" l="1"/>
  <c r="E3014" i="1" s="1"/>
  <c r="A3015" i="1" s="1"/>
  <c r="C3015" i="1" l="1"/>
  <c r="B3015" i="1"/>
  <c r="D3015" i="1" l="1"/>
  <c r="E3015" i="1" s="1"/>
  <c r="A3016" i="1" s="1"/>
  <c r="C3016" i="1" l="1"/>
  <c r="B3016" i="1"/>
  <c r="D3016" i="1" l="1"/>
  <c r="E3016" i="1" s="1"/>
  <c r="A3017" i="1" s="1"/>
  <c r="B3017" i="1" l="1"/>
  <c r="D3017" i="1" s="1"/>
  <c r="E3017" i="1" s="1"/>
  <c r="A3018" i="1" s="1"/>
  <c r="C3017" i="1"/>
  <c r="C3018" i="1" l="1"/>
  <c r="B3018" i="1"/>
  <c r="D3018" i="1" s="1"/>
  <c r="E3018" i="1" s="1"/>
  <c r="A3019" i="1" s="1"/>
  <c r="B3019" i="1" l="1"/>
  <c r="D3019" i="1" s="1"/>
  <c r="E3019" i="1" s="1"/>
  <c r="A3020" i="1" s="1"/>
  <c r="C3019" i="1"/>
  <c r="C3020" i="1" l="1"/>
  <c r="B3020" i="1"/>
  <c r="D3020" i="1" l="1"/>
  <c r="E3020" i="1" s="1"/>
  <c r="A3021" i="1" s="1"/>
  <c r="B3021" i="1" l="1"/>
  <c r="D3021" i="1" s="1"/>
  <c r="E3021" i="1" s="1"/>
  <c r="A3022" i="1" s="1"/>
  <c r="C3021" i="1"/>
  <c r="C3022" i="1" l="1"/>
  <c r="B3022" i="1"/>
  <c r="D3022" i="1" l="1"/>
  <c r="E3022" i="1" s="1"/>
  <c r="A3023" i="1" s="1"/>
  <c r="B3023" i="1" l="1"/>
  <c r="D3023" i="1" s="1"/>
  <c r="E3023" i="1" s="1"/>
  <c r="A3024" i="1" s="1"/>
  <c r="C3023" i="1"/>
  <c r="C3024" i="1" l="1"/>
  <c r="B3024" i="1"/>
  <c r="D3024" i="1" l="1"/>
  <c r="E3024" i="1" s="1"/>
  <c r="A3025" i="1" s="1"/>
  <c r="B3025" i="1" l="1"/>
  <c r="D3025" i="1" s="1"/>
  <c r="E3025" i="1" s="1"/>
  <c r="A3026" i="1" s="1"/>
  <c r="C3025" i="1"/>
  <c r="C3026" i="1" l="1"/>
  <c r="B3026" i="1"/>
  <c r="D3026" i="1" s="1"/>
  <c r="E3026" i="1" s="1"/>
  <c r="A3027" i="1" s="1"/>
  <c r="B3027" i="1" l="1"/>
  <c r="D3027" i="1" s="1"/>
  <c r="E3027" i="1" s="1"/>
  <c r="A3028" i="1" s="1"/>
  <c r="C3027" i="1"/>
  <c r="C3028" i="1" l="1"/>
  <c r="B3028" i="1"/>
  <c r="D3028" i="1" l="1"/>
  <c r="E3028" i="1" s="1"/>
  <c r="A3029" i="1" s="1"/>
  <c r="B3029" i="1" l="1"/>
  <c r="D3029" i="1" s="1"/>
  <c r="E3029" i="1" s="1"/>
  <c r="A3030" i="1" s="1"/>
  <c r="C3029" i="1"/>
  <c r="B3030" i="1" l="1"/>
  <c r="D3030" i="1" s="1"/>
  <c r="E3030" i="1" s="1"/>
  <c r="A3031" i="1" s="1"/>
  <c r="C3030" i="1"/>
  <c r="B3031" i="1" l="1"/>
  <c r="D3031" i="1" s="1"/>
  <c r="E3031" i="1" s="1"/>
  <c r="A3032" i="1" s="1"/>
  <c r="C3031" i="1"/>
  <c r="C3032" i="1" l="1"/>
  <c r="B3032" i="1"/>
  <c r="D3032" i="1" l="1"/>
  <c r="E3032" i="1" s="1"/>
  <c r="A3033" i="1" s="1"/>
  <c r="C3033" i="1" l="1"/>
  <c r="B3033" i="1"/>
  <c r="D3033" i="1" l="1"/>
  <c r="E3033" i="1" s="1"/>
  <c r="A3034" i="1" s="1"/>
  <c r="B3034" i="1" l="1"/>
  <c r="D3034" i="1" s="1"/>
  <c r="E3034" i="1" s="1"/>
  <c r="A3035" i="1" s="1"/>
  <c r="C3034" i="1"/>
  <c r="B3035" i="1" l="1"/>
  <c r="D3035" i="1" s="1"/>
  <c r="E3035" i="1" s="1"/>
  <c r="A3036" i="1" s="1"/>
  <c r="C3035" i="1"/>
  <c r="B3036" i="1" l="1"/>
  <c r="D3036" i="1" s="1"/>
  <c r="E3036" i="1" s="1"/>
  <c r="A3037" i="1" s="1"/>
  <c r="C3036" i="1"/>
  <c r="C3037" i="1" l="1"/>
  <c r="B3037" i="1"/>
  <c r="D3037" i="1"/>
  <c r="E3037" i="1" s="1"/>
  <c r="A3038" i="1" s="1"/>
  <c r="B3038" i="1" l="1"/>
  <c r="D3038" i="1" s="1"/>
  <c r="E3038" i="1" s="1"/>
  <c r="A3039" i="1" s="1"/>
  <c r="C3038" i="1"/>
  <c r="C3039" i="1" l="1"/>
  <c r="B3039" i="1"/>
  <c r="D3039" i="1" s="1"/>
  <c r="E3039" i="1" s="1"/>
  <c r="A3040" i="1" s="1"/>
  <c r="C3040" i="1" l="1"/>
  <c r="B3040" i="1"/>
  <c r="D3040" i="1" l="1"/>
  <c r="E3040" i="1" s="1"/>
  <c r="A3041" i="1" s="1"/>
  <c r="B3041" i="1" l="1"/>
  <c r="D3041" i="1" s="1"/>
  <c r="E3041" i="1" s="1"/>
  <c r="A3042" i="1" s="1"/>
  <c r="C3041" i="1"/>
  <c r="C3042" i="1" l="1"/>
  <c r="B3042" i="1"/>
  <c r="D3042" i="1" s="1"/>
  <c r="E3042" i="1" s="1"/>
  <c r="A3043" i="1" s="1"/>
  <c r="B3043" i="1" l="1"/>
  <c r="D3043" i="1" s="1"/>
  <c r="E3043" i="1" s="1"/>
  <c r="A3044" i="1" s="1"/>
  <c r="C3043" i="1"/>
  <c r="C3044" i="1" l="1"/>
  <c r="B3044" i="1"/>
  <c r="D3044" i="1" l="1"/>
  <c r="E3044" i="1" s="1"/>
  <c r="A3045" i="1" s="1"/>
  <c r="C3045" i="1" l="1"/>
  <c r="B3045" i="1"/>
  <c r="D3045" i="1" l="1"/>
  <c r="E3045" i="1" s="1"/>
  <c r="A3046" i="1" s="1"/>
  <c r="B3046" i="1" l="1"/>
  <c r="D3046" i="1" s="1"/>
  <c r="E3046" i="1" s="1"/>
  <c r="A3047" i="1" s="1"/>
  <c r="C3046" i="1"/>
  <c r="C3047" i="1" l="1"/>
  <c r="B3047" i="1"/>
  <c r="D3047" i="1" l="1"/>
  <c r="E3047" i="1" s="1"/>
  <c r="A3048" i="1" s="1"/>
  <c r="C3048" i="1" l="1"/>
  <c r="B3048" i="1"/>
  <c r="D3048" i="1" l="1"/>
  <c r="E3048" i="1" s="1"/>
  <c r="A3049" i="1" s="1"/>
  <c r="C3049" i="1" l="1"/>
  <c r="B3049" i="1"/>
  <c r="D3049" i="1" l="1"/>
  <c r="E3049" i="1" s="1"/>
  <c r="A3050" i="1" s="1"/>
  <c r="B3050" i="1" l="1"/>
  <c r="D3050" i="1" s="1"/>
  <c r="E3050" i="1" s="1"/>
  <c r="A3051" i="1" s="1"/>
  <c r="C3050" i="1"/>
  <c r="B3051" i="1" l="1"/>
  <c r="D3051" i="1" s="1"/>
  <c r="E3051" i="1" s="1"/>
  <c r="A3052" i="1" s="1"/>
  <c r="C3051" i="1"/>
  <c r="C3052" i="1" l="1"/>
  <c r="B3052" i="1"/>
  <c r="D3052" i="1" s="1"/>
  <c r="E3052" i="1" s="1"/>
  <c r="A3053" i="1" s="1"/>
  <c r="C3053" i="1" l="1"/>
  <c r="B3053" i="1"/>
  <c r="D3053" i="1"/>
  <c r="E3053" i="1" s="1"/>
  <c r="A3054" i="1" s="1"/>
  <c r="C3054" i="1" l="1"/>
  <c r="B3054" i="1"/>
  <c r="D3054" i="1" s="1"/>
  <c r="E3054" i="1" s="1"/>
  <c r="A3055" i="1" s="1"/>
  <c r="C3055" i="1" l="1"/>
  <c r="B3055" i="1"/>
  <c r="D3055" i="1" l="1"/>
  <c r="E3055" i="1" s="1"/>
  <c r="A3056" i="1" s="1"/>
  <c r="C3056" i="1" l="1"/>
  <c r="B3056" i="1"/>
  <c r="D3056" i="1" l="1"/>
  <c r="E3056" i="1" s="1"/>
  <c r="A3057" i="1" s="1"/>
  <c r="B3057" i="1" l="1"/>
  <c r="D3057" i="1" s="1"/>
  <c r="E3057" i="1" s="1"/>
  <c r="A3058" i="1" s="1"/>
  <c r="C3057" i="1"/>
  <c r="B3058" i="1" l="1"/>
  <c r="D3058" i="1" s="1"/>
  <c r="E3058" i="1" s="1"/>
  <c r="A3059" i="1" s="1"/>
  <c r="C3058" i="1"/>
  <c r="C3059" i="1" l="1"/>
  <c r="B3059" i="1"/>
  <c r="D3059" i="1" s="1"/>
  <c r="E3059" i="1" s="1"/>
  <c r="A3060" i="1" s="1"/>
  <c r="C3060" i="1" l="1"/>
  <c r="B3060" i="1"/>
  <c r="D3060" i="1" l="1"/>
  <c r="E3060" i="1" s="1"/>
  <c r="A3061" i="1" s="1"/>
  <c r="C3061" i="1" l="1"/>
  <c r="B3061" i="1"/>
  <c r="D3061" i="1" l="1"/>
  <c r="E3061" i="1" s="1"/>
  <c r="A3062" i="1" s="1"/>
  <c r="B3062" i="1" l="1"/>
  <c r="D3062" i="1" s="1"/>
  <c r="E3062" i="1" s="1"/>
  <c r="A3063" i="1" s="1"/>
  <c r="C3062" i="1"/>
  <c r="C3063" i="1" l="1"/>
  <c r="B3063" i="1"/>
  <c r="D3063" i="1" l="1"/>
  <c r="E3063" i="1" s="1"/>
  <c r="A3064" i="1" s="1"/>
  <c r="C3064" i="1" l="1"/>
  <c r="B3064" i="1"/>
  <c r="D3064" i="1" l="1"/>
  <c r="E3064" i="1" s="1"/>
  <c r="A3065" i="1" s="1"/>
  <c r="C3065" i="1" l="1"/>
  <c r="B3065" i="1"/>
  <c r="D3065" i="1" l="1"/>
  <c r="E3065" i="1" s="1"/>
  <c r="A3066" i="1" s="1"/>
  <c r="B3066" i="1" l="1"/>
  <c r="D3066" i="1" s="1"/>
  <c r="E3066" i="1" s="1"/>
  <c r="A3067" i="1" s="1"/>
  <c r="C3066" i="1"/>
  <c r="C3067" i="1" l="1"/>
  <c r="B3067" i="1"/>
  <c r="D3067" i="1" l="1"/>
  <c r="E3067" i="1" s="1"/>
  <c r="A3068" i="1" s="1"/>
  <c r="C3068" i="1" l="1"/>
  <c r="B3068" i="1"/>
  <c r="D3068" i="1" l="1"/>
  <c r="E3068" i="1" s="1"/>
  <c r="A3069" i="1" s="1"/>
  <c r="C3069" i="1" l="1"/>
  <c r="B3069" i="1"/>
  <c r="D3069" i="1" l="1"/>
  <c r="E3069" i="1" s="1"/>
  <c r="A3070" i="1" s="1"/>
  <c r="B3070" i="1" l="1"/>
  <c r="D3070" i="1" s="1"/>
  <c r="E3070" i="1" s="1"/>
  <c r="A3071" i="1" s="1"/>
  <c r="C3070" i="1"/>
  <c r="B3071" i="1" l="1"/>
  <c r="D3071" i="1" s="1"/>
  <c r="E3071" i="1" s="1"/>
  <c r="A3072" i="1" s="1"/>
  <c r="C3071" i="1"/>
  <c r="C3072" i="1" l="1"/>
  <c r="B3072" i="1"/>
  <c r="D3072" i="1" l="1"/>
  <c r="E3072" i="1" s="1"/>
  <c r="A3073" i="1" s="1"/>
  <c r="B3073" i="1" l="1"/>
  <c r="D3073" i="1" s="1"/>
  <c r="E3073" i="1" s="1"/>
  <c r="A3074" i="1" s="1"/>
  <c r="C3073" i="1"/>
  <c r="B3074" i="1" l="1"/>
  <c r="D3074" i="1" s="1"/>
  <c r="E3074" i="1" s="1"/>
  <c r="A3075" i="1" s="1"/>
  <c r="C3074" i="1"/>
  <c r="B3075" i="1" l="1"/>
  <c r="D3075" i="1" s="1"/>
  <c r="E3075" i="1" s="1"/>
  <c r="A3076" i="1" s="1"/>
  <c r="C3075" i="1"/>
  <c r="B3076" i="1" l="1"/>
  <c r="D3076" i="1" s="1"/>
  <c r="E3076" i="1" s="1"/>
  <c r="A3077" i="1" s="1"/>
  <c r="C3076" i="1"/>
  <c r="B3077" i="1" l="1"/>
  <c r="D3077" i="1" s="1"/>
  <c r="E3077" i="1" s="1"/>
  <c r="A3078" i="1" s="1"/>
  <c r="C3077" i="1"/>
  <c r="B3078" i="1" l="1"/>
  <c r="D3078" i="1" s="1"/>
  <c r="E3078" i="1" s="1"/>
  <c r="A3079" i="1" s="1"/>
  <c r="C3078" i="1"/>
  <c r="C3079" i="1" l="1"/>
  <c r="B3079" i="1"/>
  <c r="D3079" i="1" s="1"/>
  <c r="E3079" i="1" s="1"/>
  <c r="A3080" i="1" s="1"/>
  <c r="B3080" i="1" l="1"/>
  <c r="D3080" i="1" s="1"/>
  <c r="E3080" i="1" s="1"/>
  <c r="A3081" i="1" s="1"/>
  <c r="C3080" i="1"/>
  <c r="B3081" i="1" l="1"/>
  <c r="D3081" i="1" s="1"/>
  <c r="E3081" i="1" s="1"/>
  <c r="A3082" i="1" s="1"/>
  <c r="C3081" i="1"/>
  <c r="C3082" i="1" l="1"/>
  <c r="B3082" i="1"/>
  <c r="D3082" i="1" s="1"/>
  <c r="E3082" i="1" s="1"/>
  <c r="A3083" i="1" s="1"/>
  <c r="B3083" i="1" l="1"/>
  <c r="D3083" i="1" s="1"/>
  <c r="E3083" i="1" s="1"/>
  <c r="A3084" i="1" s="1"/>
  <c r="C3083" i="1"/>
  <c r="C3084" i="1" l="1"/>
  <c r="B3084" i="1"/>
  <c r="D3084" i="1" l="1"/>
  <c r="E3084" i="1" s="1"/>
  <c r="A3085" i="1" s="1"/>
  <c r="C3085" i="1" l="1"/>
  <c r="B3085" i="1"/>
  <c r="D3085" i="1" l="1"/>
  <c r="E3085" i="1" s="1"/>
  <c r="A3086" i="1" s="1"/>
  <c r="C3086" i="1" l="1"/>
  <c r="B3086" i="1"/>
  <c r="D3086" i="1" l="1"/>
  <c r="E3086" i="1" s="1"/>
  <c r="A3087" i="1" s="1"/>
  <c r="B3087" i="1" l="1"/>
  <c r="D3087" i="1" s="1"/>
  <c r="E3087" i="1" s="1"/>
  <c r="A3088" i="1" s="1"/>
  <c r="C3087" i="1"/>
  <c r="C3088" i="1" l="1"/>
  <c r="B3088" i="1"/>
  <c r="D3088" i="1" l="1"/>
  <c r="E3088" i="1" s="1"/>
  <c r="A3089" i="1" s="1"/>
  <c r="B3089" i="1" l="1"/>
  <c r="D3089" i="1" s="1"/>
  <c r="E3089" i="1" s="1"/>
  <c r="A3090" i="1" s="1"/>
  <c r="C3089" i="1"/>
  <c r="B3090" i="1" l="1"/>
  <c r="D3090" i="1" s="1"/>
  <c r="E3090" i="1" s="1"/>
  <c r="A3091" i="1" s="1"/>
  <c r="C3090" i="1"/>
  <c r="C3091" i="1" l="1"/>
  <c r="B3091" i="1"/>
  <c r="D3091" i="1" s="1"/>
  <c r="E3091" i="1" s="1"/>
  <c r="A3092" i="1" s="1"/>
  <c r="B3092" i="1" l="1"/>
  <c r="D3092" i="1" s="1"/>
  <c r="E3092" i="1" s="1"/>
  <c r="A3093" i="1" s="1"/>
  <c r="C3092" i="1"/>
  <c r="B3093" i="1" l="1"/>
  <c r="C3093" i="1"/>
  <c r="D3093" i="1" s="1"/>
  <c r="E3093" i="1" s="1"/>
  <c r="A3094" i="1" s="1"/>
  <c r="C3094" i="1" l="1"/>
  <c r="B3094" i="1"/>
  <c r="D3094" i="1" s="1"/>
  <c r="E3094" i="1" s="1"/>
  <c r="A3095" i="1" s="1"/>
  <c r="B3095" i="1" l="1"/>
  <c r="C3095" i="1"/>
  <c r="D3095" i="1" l="1"/>
  <c r="E3095" i="1" s="1"/>
  <c r="A3096" i="1" s="1"/>
  <c r="B3096" i="1" l="1"/>
  <c r="C3096" i="1"/>
  <c r="D3096" i="1" l="1"/>
  <c r="E3096" i="1" s="1"/>
  <c r="A3097" i="1" s="1"/>
  <c r="C3097" i="1" l="1"/>
  <c r="B3097" i="1"/>
  <c r="D3097" i="1" s="1"/>
  <c r="E3097" i="1" s="1"/>
  <c r="A3098" i="1" s="1"/>
  <c r="B3098" i="1" l="1"/>
  <c r="C3098" i="1"/>
  <c r="D3098" i="1" l="1"/>
  <c r="E3098" i="1" s="1"/>
  <c r="A3099" i="1" s="1"/>
  <c r="C3099" i="1" l="1"/>
  <c r="B3099" i="1"/>
  <c r="D3099" i="1" s="1"/>
  <c r="E3099" i="1" s="1"/>
  <c r="A3100" i="1" s="1"/>
  <c r="C3100" i="1" l="1"/>
  <c r="B3100" i="1"/>
  <c r="D3100" i="1" s="1"/>
  <c r="E3100" i="1" s="1"/>
  <c r="A3101" i="1" s="1"/>
  <c r="B3101" i="1" l="1"/>
  <c r="C3101" i="1"/>
  <c r="D3101" i="1" l="1"/>
  <c r="E3101" i="1" s="1"/>
  <c r="A3102" i="1" s="1"/>
  <c r="C3102" i="1" l="1"/>
  <c r="B3102" i="1"/>
  <c r="D3102" i="1" s="1"/>
  <c r="E3102" i="1" s="1"/>
  <c r="A3103" i="1" s="1"/>
  <c r="C3103" i="1" l="1"/>
  <c r="B3103" i="1"/>
  <c r="D3103" i="1" s="1"/>
  <c r="E3103" i="1" s="1"/>
  <c r="A3104" i="1" s="1"/>
  <c r="C3104" i="1" l="1"/>
  <c r="B3104" i="1"/>
  <c r="D3104" i="1" s="1"/>
  <c r="E3104" i="1" s="1"/>
  <c r="A3105" i="1" s="1"/>
  <c r="B3105" i="1" l="1"/>
  <c r="C3105" i="1"/>
  <c r="D3105" i="1" l="1"/>
  <c r="E3105" i="1" s="1"/>
  <c r="A3106" i="1" s="1"/>
  <c r="C3106" i="1" l="1"/>
  <c r="B3106" i="1"/>
  <c r="D3106" i="1" s="1"/>
  <c r="E3106" i="1" s="1"/>
  <c r="A3107" i="1" s="1"/>
  <c r="B3107" i="1" l="1"/>
  <c r="C3107" i="1"/>
  <c r="D3107" i="1" l="1"/>
  <c r="E3107" i="1" s="1"/>
  <c r="A3108" i="1" s="1"/>
  <c r="C3108" i="1" l="1"/>
  <c r="B3108" i="1"/>
  <c r="D3108" i="1" s="1"/>
  <c r="E3108" i="1" s="1"/>
  <c r="A3109" i="1" s="1"/>
  <c r="C3109" i="1" l="1"/>
  <c r="B3109" i="1"/>
  <c r="D3109" i="1" s="1"/>
  <c r="E3109" i="1" s="1"/>
  <c r="A3110" i="1" s="1"/>
  <c r="C3110" i="1" l="1"/>
  <c r="B3110" i="1"/>
  <c r="D3110" i="1" s="1"/>
  <c r="E3110" i="1" s="1"/>
  <c r="A3111" i="1" s="1"/>
  <c r="B3111" i="1" l="1"/>
  <c r="C3111" i="1"/>
  <c r="D3111" i="1" s="1"/>
  <c r="E3111" i="1" s="1"/>
  <c r="A3112" i="1" s="1"/>
  <c r="B3112" i="1" l="1"/>
  <c r="C3112" i="1"/>
  <c r="D3112" i="1" l="1"/>
  <c r="E3112" i="1" s="1"/>
  <c r="A3113" i="1" s="1"/>
  <c r="C3113" i="1" l="1"/>
  <c r="B3113" i="1"/>
  <c r="D3113" i="1" s="1"/>
  <c r="E3113" i="1" s="1"/>
  <c r="A3114" i="1" s="1"/>
  <c r="B3114" i="1" l="1"/>
  <c r="C3114" i="1"/>
  <c r="D3114" i="1" s="1"/>
  <c r="E3114" i="1" s="1"/>
  <c r="A3115" i="1" s="1"/>
  <c r="B3115" i="1" l="1"/>
  <c r="C3115" i="1"/>
  <c r="D3115" i="1" l="1"/>
  <c r="E3115" i="1" s="1"/>
  <c r="A3116" i="1" s="1"/>
  <c r="C3116" i="1" l="1"/>
  <c r="B3116" i="1"/>
  <c r="D3116" i="1" s="1"/>
  <c r="E3116" i="1" s="1"/>
  <c r="A3117" i="1" s="1"/>
  <c r="B3117" i="1" l="1"/>
  <c r="C3117" i="1"/>
  <c r="D3117" i="1" l="1"/>
  <c r="E3117" i="1" s="1"/>
  <c r="A3118" i="1" s="1"/>
  <c r="B3118" i="1" l="1"/>
  <c r="C3118" i="1"/>
  <c r="D3118" i="1" l="1"/>
  <c r="E3118" i="1" s="1"/>
  <c r="A3119" i="1" s="1"/>
  <c r="C3119" i="1" l="1"/>
  <c r="B3119" i="1"/>
  <c r="D3119" i="1" s="1"/>
  <c r="E3119" i="1" s="1"/>
  <c r="A3120" i="1" s="1"/>
  <c r="B3120" i="1" l="1"/>
  <c r="C3120" i="1"/>
  <c r="D3120" i="1" l="1"/>
  <c r="E3120" i="1" s="1"/>
  <c r="A3121" i="1" s="1"/>
  <c r="C3121" i="1" l="1"/>
  <c r="B3121" i="1"/>
  <c r="D3121" i="1" s="1"/>
  <c r="E3121" i="1" s="1"/>
  <c r="A3122" i="1" s="1"/>
  <c r="B3122" i="1" l="1"/>
  <c r="C3122" i="1"/>
  <c r="D3122" i="1" l="1"/>
  <c r="E3122" i="1" s="1"/>
  <c r="A3123" i="1" s="1"/>
  <c r="B3123" i="1" l="1"/>
  <c r="C3123" i="1"/>
  <c r="D3123" i="1" l="1"/>
  <c r="E3123" i="1" s="1"/>
  <c r="A3124" i="1" s="1"/>
  <c r="C3124" i="1" l="1"/>
  <c r="B3124" i="1"/>
  <c r="D3124" i="1" s="1"/>
  <c r="E3124" i="1" s="1"/>
  <c r="A3125" i="1" s="1"/>
  <c r="C3125" i="1" l="1"/>
  <c r="B3125" i="1"/>
  <c r="D3125" i="1" s="1"/>
  <c r="E3125" i="1" s="1"/>
  <c r="A3126" i="1" s="1"/>
  <c r="B3126" i="1" l="1"/>
  <c r="C3126" i="1"/>
  <c r="D3126" i="1" l="1"/>
  <c r="E3126" i="1" s="1"/>
  <c r="A3127" i="1" s="1"/>
  <c r="C3127" i="1" l="1"/>
  <c r="B3127" i="1"/>
  <c r="D3127" i="1" l="1"/>
  <c r="E3127" i="1" s="1"/>
  <c r="A3128" i="1" s="1"/>
  <c r="C3128" i="1" l="1"/>
  <c r="B3128" i="1"/>
  <c r="D3128" i="1" s="1"/>
  <c r="E3128" i="1" s="1"/>
  <c r="A3129" i="1" s="1"/>
  <c r="C3129" i="1" l="1"/>
  <c r="B3129" i="1"/>
  <c r="D3129" i="1" s="1"/>
  <c r="E3129" i="1" s="1"/>
  <c r="A3130" i="1" s="1"/>
  <c r="B3130" i="1" l="1"/>
  <c r="C3130" i="1"/>
  <c r="D3130" i="1" s="1"/>
  <c r="E3130" i="1" s="1"/>
  <c r="A3131" i="1" s="1"/>
  <c r="C3131" i="1" l="1"/>
  <c r="B3131" i="1"/>
  <c r="D3131" i="1" s="1"/>
  <c r="E3131" i="1" s="1"/>
  <c r="A3132" i="1" s="1"/>
  <c r="C3132" i="1" l="1"/>
  <c r="B3132" i="1"/>
  <c r="D3132" i="1" s="1"/>
  <c r="E3132" i="1" s="1"/>
  <c r="A3133" i="1" s="1"/>
  <c r="B3133" i="1" l="1"/>
  <c r="C3133" i="1"/>
  <c r="D3133" i="1" s="1"/>
  <c r="E3133" i="1" s="1"/>
  <c r="A3134" i="1" s="1"/>
  <c r="C3134" i="1" l="1"/>
  <c r="B3134" i="1"/>
  <c r="D3134" i="1" s="1"/>
  <c r="E3134" i="1" s="1"/>
  <c r="A3135" i="1" s="1"/>
  <c r="C3135" i="1" l="1"/>
  <c r="B3135" i="1"/>
  <c r="D3135" i="1" s="1"/>
  <c r="E3135" i="1" s="1"/>
  <c r="A3136" i="1" s="1"/>
  <c r="C3136" i="1" l="1"/>
  <c r="B3136" i="1"/>
  <c r="D3136" i="1" s="1"/>
  <c r="E3136" i="1" s="1"/>
  <c r="A3137" i="1" s="1"/>
  <c r="B3137" i="1" l="1"/>
  <c r="D3137" i="1" s="1"/>
  <c r="E3137" i="1" s="1"/>
  <c r="A3138" i="1" s="1"/>
  <c r="C3137" i="1"/>
  <c r="B3138" i="1" l="1"/>
  <c r="D3138" i="1" s="1"/>
  <c r="E3138" i="1" s="1"/>
  <c r="A3139" i="1" s="1"/>
  <c r="C3138" i="1"/>
  <c r="C3139" i="1" l="1"/>
  <c r="B3139" i="1"/>
  <c r="D3139" i="1" s="1"/>
  <c r="E3139" i="1" s="1"/>
  <c r="A3140" i="1" s="1"/>
  <c r="C3140" i="1" l="1"/>
  <c r="B3140" i="1"/>
  <c r="D3140" i="1" l="1"/>
  <c r="E3140" i="1" s="1"/>
  <c r="A3141" i="1" s="1"/>
  <c r="B3141" i="1" l="1"/>
  <c r="D3141" i="1" s="1"/>
  <c r="E3141" i="1" s="1"/>
  <c r="A3142" i="1" s="1"/>
  <c r="C3141" i="1"/>
  <c r="C3142" i="1" l="1"/>
  <c r="B3142" i="1"/>
  <c r="D3142" i="1" s="1"/>
  <c r="E3142" i="1" s="1"/>
  <c r="A3143" i="1" s="1"/>
  <c r="B3143" i="1" l="1"/>
  <c r="D3143" i="1" s="1"/>
  <c r="E3143" i="1" s="1"/>
  <c r="A3144" i="1" s="1"/>
  <c r="C3143" i="1"/>
  <c r="B3144" i="1" l="1"/>
  <c r="D3144" i="1" s="1"/>
  <c r="E3144" i="1" s="1"/>
  <c r="A3145" i="1" s="1"/>
  <c r="C3144" i="1"/>
  <c r="B3145" i="1" l="1"/>
  <c r="D3145" i="1" s="1"/>
  <c r="E3145" i="1" s="1"/>
  <c r="A3146" i="1" s="1"/>
  <c r="C3145" i="1"/>
  <c r="B3146" i="1" l="1"/>
  <c r="D3146" i="1" s="1"/>
  <c r="E3146" i="1" s="1"/>
  <c r="A3147" i="1" s="1"/>
  <c r="C3146" i="1"/>
  <c r="C3147" i="1" l="1"/>
  <c r="B3147" i="1"/>
  <c r="D3147" i="1" l="1"/>
  <c r="E3147" i="1" s="1"/>
  <c r="A3148" i="1" s="1"/>
  <c r="C3148" i="1" l="1"/>
  <c r="B3148" i="1"/>
  <c r="D3148" i="1" s="1"/>
  <c r="E3148" i="1" s="1"/>
  <c r="A3149" i="1" s="1"/>
  <c r="B3149" i="1" l="1"/>
  <c r="D3149" i="1" s="1"/>
  <c r="E3149" i="1" s="1"/>
  <c r="A3150" i="1" s="1"/>
  <c r="C3149" i="1"/>
  <c r="C3150" i="1" l="1"/>
  <c r="B3150" i="1"/>
  <c r="D3150" i="1" l="1"/>
  <c r="E3150" i="1" s="1"/>
  <c r="A3151" i="1" s="1"/>
  <c r="B3151" i="1" l="1"/>
  <c r="D3151" i="1" s="1"/>
  <c r="E3151" i="1" s="1"/>
  <c r="A3152" i="1" s="1"/>
  <c r="C3151" i="1"/>
  <c r="B3152" i="1" l="1"/>
  <c r="D3152" i="1" s="1"/>
  <c r="E3152" i="1" s="1"/>
  <c r="A3153" i="1" s="1"/>
  <c r="C3152" i="1"/>
  <c r="C3153" i="1" l="1"/>
  <c r="B3153" i="1"/>
  <c r="D3153" i="1" s="1"/>
  <c r="E3153" i="1" s="1"/>
  <c r="A3154" i="1" s="1"/>
  <c r="B3154" i="1" l="1"/>
  <c r="D3154" i="1" s="1"/>
  <c r="E3154" i="1" s="1"/>
  <c r="A3155" i="1" s="1"/>
  <c r="C3154" i="1"/>
  <c r="B3155" i="1" l="1"/>
  <c r="D3155" i="1" s="1"/>
  <c r="E3155" i="1" s="1"/>
  <c r="A3156" i="1" s="1"/>
  <c r="C3155" i="1"/>
  <c r="B3156" i="1" l="1"/>
  <c r="D3156" i="1" s="1"/>
  <c r="E3156" i="1" s="1"/>
  <c r="A3157" i="1" s="1"/>
  <c r="C3156" i="1"/>
  <c r="B3157" i="1" l="1"/>
  <c r="D3157" i="1" s="1"/>
  <c r="E3157" i="1" s="1"/>
  <c r="A3158" i="1" s="1"/>
  <c r="C3157" i="1"/>
  <c r="B3158" i="1" l="1"/>
  <c r="D3158" i="1" s="1"/>
  <c r="E3158" i="1" s="1"/>
  <c r="A3159" i="1" s="1"/>
  <c r="C3158" i="1"/>
  <c r="B3159" i="1" l="1"/>
  <c r="D3159" i="1" s="1"/>
  <c r="E3159" i="1" s="1"/>
  <c r="A3160" i="1" s="1"/>
  <c r="C3159" i="1"/>
  <c r="C3160" i="1" l="1"/>
  <c r="B3160" i="1"/>
  <c r="D3160" i="1" l="1"/>
  <c r="E3160" i="1" s="1"/>
  <c r="A3161" i="1" s="1"/>
  <c r="B3161" i="1" l="1"/>
  <c r="D3161" i="1" s="1"/>
  <c r="E3161" i="1" s="1"/>
  <c r="A3162" i="1" s="1"/>
  <c r="C3161" i="1"/>
  <c r="B3162" i="1" l="1"/>
  <c r="D3162" i="1" s="1"/>
  <c r="E3162" i="1" s="1"/>
  <c r="A3163" i="1" s="1"/>
  <c r="C3162" i="1"/>
  <c r="C3163" i="1" l="1"/>
  <c r="B3163" i="1"/>
  <c r="D3163" i="1" l="1"/>
  <c r="E3163" i="1" s="1"/>
  <c r="A3164" i="1" s="1"/>
  <c r="C3164" i="1" l="1"/>
  <c r="B3164" i="1"/>
  <c r="D3164" i="1" l="1"/>
  <c r="E3164" i="1" s="1"/>
  <c r="A3165" i="1" s="1"/>
  <c r="C3165" i="1" l="1"/>
  <c r="B3165" i="1"/>
  <c r="D3165" i="1" l="1"/>
  <c r="E3165" i="1" s="1"/>
  <c r="A3166" i="1" s="1"/>
  <c r="B3166" i="1" l="1"/>
  <c r="D3166" i="1" s="1"/>
  <c r="E3166" i="1" s="1"/>
  <c r="A3167" i="1" s="1"/>
  <c r="C3166" i="1"/>
  <c r="B3167" i="1" l="1"/>
  <c r="D3167" i="1" s="1"/>
  <c r="E3167" i="1" s="1"/>
  <c r="A3168" i="1" s="1"/>
  <c r="C3167" i="1"/>
  <c r="B3168" i="1" l="1"/>
  <c r="D3168" i="1" s="1"/>
  <c r="E3168" i="1" s="1"/>
  <c r="A3169" i="1" s="1"/>
  <c r="C3168" i="1"/>
  <c r="B3169" i="1" l="1"/>
  <c r="D3169" i="1" s="1"/>
  <c r="E3169" i="1" s="1"/>
  <c r="A3170" i="1" s="1"/>
  <c r="C3169" i="1"/>
  <c r="B3170" i="1" l="1"/>
  <c r="D3170" i="1" s="1"/>
  <c r="E3170" i="1" s="1"/>
  <c r="A3171" i="1" s="1"/>
  <c r="C3170" i="1"/>
  <c r="B3171" i="1" l="1"/>
  <c r="D3171" i="1" s="1"/>
  <c r="E3171" i="1" s="1"/>
  <c r="A3172" i="1" s="1"/>
  <c r="C3171" i="1"/>
  <c r="B3172" i="1" l="1"/>
  <c r="D3172" i="1" s="1"/>
  <c r="E3172" i="1" s="1"/>
  <c r="A3173" i="1" s="1"/>
  <c r="C3172" i="1"/>
  <c r="B3173" i="1" l="1"/>
  <c r="D3173" i="1" s="1"/>
  <c r="E3173" i="1" s="1"/>
  <c r="A3174" i="1" s="1"/>
  <c r="C3173" i="1"/>
  <c r="C3174" i="1" l="1"/>
  <c r="B3174" i="1"/>
  <c r="D3174" i="1" l="1"/>
  <c r="E3174" i="1" s="1"/>
  <c r="A3175" i="1" s="1"/>
  <c r="C3175" i="1" l="1"/>
  <c r="B3175" i="1"/>
  <c r="D3175" i="1" s="1"/>
  <c r="E3175" i="1" s="1"/>
  <c r="A3176" i="1" s="1"/>
  <c r="B3176" i="1" l="1"/>
  <c r="D3176" i="1" s="1"/>
  <c r="E3176" i="1" s="1"/>
  <c r="A3177" i="1" s="1"/>
  <c r="C3176" i="1"/>
  <c r="C3177" i="1" l="1"/>
  <c r="B3177" i="1"/>
  <c r="D3177" i="1" l="1"/>
  <c r="E3177" i="1" s="1"/>
  <c r="A3178" i="1" s="1"/>
  <c r="C3178" i="1" l="1"/>
  <c r="B3178" i="1"/>
  <c r="D3178" i="1" l="1"/>
  <c r="E3178" i="1" s="1"/>
  <c r="A3179" i="1" s="1"/>
  <c r="B3179" i="1" l="1"/>
  <c r="D3179" i="1" s="1"/>
  <c r="E3179" i="1" s="1"/>
  <c r="A3180" i="1" s="1"/>
  <c r="C3179" i="1"/>
  <c r="C3180" i="1" l="1"/>
  <c r="B3180" i="1"/>
  <c r="D3180" i="1" l="1"/>
  <c r="E3180" i="1" s="1"/>
  <c r="A3181" i="1" s="1"/>
  <c r="B3181" i="1" l="1"/>
  <c r="D3181" i="1" s="1"/>
  <c r="E3181" i="1" s="1"/>
  <c r="A3182" i="1" s="1"/>
  <c r="C3181" i="1"/>
  <c r="B3182" i="1" l="1"/>
  <c r="D3182" i="1" s="1"/>
  <c r="E3182" i="1" s="1"/>
  <c r="A3183" i="1" s="1"/>
  <c r="C3182" i="1"/>
  <c r="C3183" i="1" l="1"/>
  <c r="B3183" i="1"/>
  <c r="D3183" i="1" l="1"/>
  <c r="E3183" i="1" s="1"/>
  <c r="A3184" i="1" s="1"/>
  <c r="C3184" i="1" l="1"/>
  <c r="B3184" i="1"/>
  <c r="D3184" i="1" s="1"/>
  <c r="E3184" i="1" s="1"/>
  <c r="A3185" i="1" s="1"/>
  <c r="C3185" i="1" l="1"/>
  <c r="B3185" i="1"/>
  <c r="D3185" i="1"/>
  <c r="E3185" i="1" s="1"/>
  <c r="A3186" i="1" s="1"/>
  <c r="C3186" i="1" l="1"/>
  <c r="B3186" i="1"/>
  <c r="D3186" i="1" s="1"/>
  <c r="E3186" i="1" s="1"/>
  <c r="A3187" i="1" s="1"/>
  <c r="C3187" i="1" l="1"/>
  <c r="B3187" i="1"/>
  <c r="D3187" i="1"/>
  <c r="E3187" i="1" s="1"/>
  <c r="A3188" i="1" s="1"/>
  <c r="C3188" i="1" l="1"/>
  <c r="B3188" i="1"/>
  <c r="D3188" i="1" l="1"/>
  <c r="E3188" i="1" s="1"/>
  <c r="A3189" i="1" s="1"/>
  <c r="B3189" i="1" l="1"/>
  <c r="D3189" i="1" s="1"/>
  <c r="E3189" i="1" s="1"/>
  <c r="A3190" i="1" s="1"/>
  <c r="C3189" i="1"/>
  <c r="B3190" i="1" l="1"/>
  <c r="D3190" i="1" s="1"/>
  <c r="E3190" i="1" s="1"/>
  <c r="A3191" i="1" s="1"/>
  <c r="C3190" i="1"/>
  <c r="B3191" i="1" l="1"/>
  <c r="D3191" i="1" s="1"/>
  <c r="E3191" i="1" s="1"/>
  <c r="A3192" i="1" s="1"/>
  <c r="C3191" i="1"/>
  <c r="C3192" i="1" l="1"/>
  <c r="B3192" i="1"/>
  <c r="D3192" i="1" s="1"/>
  <c r="E3192" i="1" s="1"/>
  <c r="A3193" i="1" s="1"/>
  <c r="C3193" i="1" l="1"/>
  <c r="B3193" i="1"/>
  <c r="D3193" i="1" l="1"/>
  <c r="E3193" i="1" s="1"/>
  <c r="A3194" i="1" s="1"/>
  <c r="B3194" i="1" l="1"/>
  <c r="D3194" i="1" s="1"/>
  <c r="E3194" i="1" s="1"/>
  <c r="A3195" i="1" s="1"/>
  <c r="C3194" i="1"/>
  <c r="C3195" i="1" l="1"/>
  <c r="B3195" i="1"/>
  <c r="D3195" i="1" s="1"/>
  <c r="E3195" i="1" s="1"/>
  <c r="A3196" i="1" s="1"/>
  <c r="B3196" i="1" l="1"/>
  <c r="D3196" i="1" s="1"/>
  <c r="E3196" i="1" s="1"/>
  <c r="A3197" i="1" s="1"/>
  <c r="C3196" i="1"/>
  <c r="C3197" i="1" l="1"/>
  <c r="B3197" i="1"/>
  <c r="D3197" i="1" l="1"/>
  <c r="E3197" i="1" s="1"/>
  <c r="A3198" i="1" s="1"/>
  <c r="B3198" i="1" l="1"/>
  <c r="D3198" i="1" s="1"/>
  <c r="E3198" i="1" s="1"/>
  <c r="A3199" i="1" s="1"/>
  <c r="C3198" i="1"/>
  <c r="B3199" i="1" l="1"/>
  <c r="D3199" i="1" s="1"/>
  <c r="E3199" i="1" s="1"/>
  <c r="A3200" i="1" s="1"/>
  <c r="C3199" i="1"/>
  <c r="B3200" i="1" l="1"/>
  <c r="D3200" i="1" s="1"/>
  <c r="E3200" i="1" s="1"/>
  <c r="A3201" i="1" s="1"/>
  <c r="C3200" i="1"/>
  <c r="C3201" i="1" l="1"/>
  <c r="B3201" i="1"/>
  <c r="D3201" i="1" l="1"/>
  <c r="E3201" i="1" s="1"/>
  <c r="A3202" i="1" s="1"/>
  <c r="C3202" i="1" l="1"/>
  <c r="B3202" i="1"/>
  <c r="D3202" i="1" l="1"/>
  <c r="E3202" i="1" s="1"/>
  <c r="A3203" i="1" s="1"/>
  <c r="B3203" i="1" l="1"/>
  <c r="D3203" i="1" s="1"/>
  <c r="E3203" i="1" s="1"/>
  <c r="A3204" i="1" s="1"/>
  <c r="C3203" i="1"/>
  <c r="B3204" i="1" l="1"/>
  <c r="D3204" i="1" s="1"/>
  <c r="E3204" i="1" s="1"/>
  <c r="A3205" i="1" s="1"/>
  <c r="C3204" i="1"/>
  <c r="B3205" i="1" l="1"/>
  <c r="D3205" i="1" s="1"/>
  <c r="E3205" i="1" s="1"/>
  <c r="A3206" i="1" s="1"/>
  <c r="C3205" i="1"/>
  <c r="B3206" i="1" l="1"/>
  <c r="D3206" i="1" s="1"/>
  <c r="E3206" i="1" s="1"/>
  <c r="A3207" i="1" s="1"/>
  <c r="C3206" i="1"/>
  <c r="C3207" i="1" l="1"/>
  <c r="B3207" i="1"/>
  <c r="D3207" i="1" l="1"/>
  <c r="E3207" i="1" s="1"/>
  <c r="A3208" i="1" s="1"/>
  <c r="B3208" i="1" l="1"/>
  <c r="D3208" i="1" s="1"/>
  <c r="E3208" i="1" s="1"/>
  <c r="A3209" i="1" s="1"/>
  <c r="C3208" i="1"/>
  <c r="C3209" i="1" l="1"/>
  <c r="B3209" i="1"/>
  <c r="D3209" i="1" s="1"/>
  <c r="E3209" i="1" s="1"/>
  <c r="A3210" i="1" s="1"/>
  <c r="B3210" i="1" l="1"/>
  <c r="D3210" i="1" s="1"/>
  <c r="E3210" i="1" s="1"/>
  <c r="A3211" i="1" s="1"/>
  <c r="C3210" i="1"/>
  <c r="B3211" i="1" l="1"/>
  <c r="D3211" i="1" s="1"/>
  <c r="E3211" i="1" s="1"/>
  <c r="A3212" i="1" s="1"/>
  <c r="C3211" i="1"/>
  <c r="B3212" i="1" l="1"/>
  <c r="D3212" i="1" s="1"/>
  <c r="E3212" i="1" s="1"/>
  <c r="A3213" i="1" s="1"/>
  <c r="C3212" i="1"/>
  <c r="B3213" i="1" l="1"/>
  <c r="D3213" i="1" s="1"/>
  <c r="E3213" i="1" s="1"/>
  <c r="A3214" i="1" s="1"/>
  <c r="C3213" i="1"/>
  <c r="C3214" i="1" l="1"/>
  <c r="B3214" i="1"/>
  <c r="D3214" i="1" l="1"/>
  <c r="E3214" i="1" s="1"/>
  <c r="A3215" i="1" s="1"/>
  <c r="B3215" i="1" l="1"/>
  <c r="D3215" i="1" s="1"/>
  <c r="E3215" i="1" s="1"/>
  <c r="A3216" i="1" s="1"/>
  <c r="C3215" i="1"/>
  <c r="C3216" i="1" l="1"/>
  <c r="B3216" i="1"/>
  <c r="D3216" i="1" s="1"/>
  <c r="E3216" i="1" s="1"/>
  <c r="A3217" i="1" s="1"/>
  <c r="C3217" i="1" l="1"/>
  <c r="B3217" i="1"/>
  <c r="D3217" i="1" s="1"/>
  <c r="E3217" i="1" s="1"/>
  <c r="A3218" i="1" s="1"/>
  <c r="C3218" i="1" l="1"/>
  <c r="B3218" i="1"/>
  <c r="D3218" i="1" l="1"/>
  <c r="E3218" i="1" s="1"/>
  <c r="A3219" i="1" s="1"/>
  <c r="C3219" i="1" l="1"/>
  <c r="B3219" i="1"/>
  <c r="D3219" i="1" s="1"/>
  <c r="E3219" i="1" s="1"/>
  <c r="A3220" i="1" s="1"/>
  <c r="B3220" i="1" l="1"/>
  <c r="D3220" i="1" s="1"/>
  <c r="E3220" i="1" s="1"/>
  <c r="A3221" i="1" s="1"/>
  <c r="C3220" i="1"/>
  <c r="B3221" i="1" l="1"/>
  <c r="C3221" i="1"/>
  <c r="D3221" i="1" l="1"/>
  <c r="E3221" i="1" s="1"/>
  <c r="A3222" i="1" s="1"/>
  <c r="C3222" i="1" l="1"/>
  <c r="B3222" i="1"/>
  <c r="D3222" i="1" l="1"/>
  <c r="E3222" i="1" s="1"/>
  <c r="A3223" i="1" s="1"/>
  <c r="C3223" i="1" l="1"/>
  <c r="B3223" i="1"/>
  <c r="D3223" i="1" l="1"/>
  <c r="E3223" i="1" s="1"/>
  <c r="A3224" i="1" s="1"/>
  <c r="C3224" i="1" l="1"/>
  <c r="B3224" i="1"/>
  <c r="D3224" i="1" l="1"/>
  <c r="E3224" i="1" s="1"/>
  <c r="A3225" i="1" s="1"/>
  <c r="C3225" i="1" l="1"/>
  <c r="B3225" i="1"/>
  <c r="D3225" i="1" l="1"/>
  <c r="E3225" i="1" s="1"/>
  <c r="A3226" i="1" s="1"/>
  <c r="C3226" i="1" l="1"/>
  <c r="B3226" i="1"/>
  <c r="D3226" i="1" l="1"/>
  <c r="E3226" i="1" s="1"/>
  <c r="A3227" i="1" s="1"/>
  <c r="B3227" i="1" l="1"/>
  <c r="D3227" i="1" s="1"/>
  <c r="E3227" i="1" s="1"/>
  <c r="A3228" i="1" s="1"/>
  <c r="C3227" i="1"/>
  <c r="B3228" i="1" l="1"/>
  <c r="D3228" i="1" s="1"/>
  <c r="E3228" i="1" s="1"/>
  <c r="A3229" i="1" s="1"/>
  <c r="C3228" i="1"/>
  <c r="C3229" i="1" l="1"/>
  <c r="B3229" i="1"/>
  <c r="D3229" i="1"/>
  <c r="E3229" i="1" s="1"/>
  <c r="A3230" i="1" s="1"/>
  <c r="B3230" i="1" l="1"/>
  <c r="D3230" i="1" s="1"/>
  <c r="E3230" i="1" s="1"/>
  <c r="A3231" i="1" s="1"/>
  <c r="C3230" i="1"/>
  <c r="C3231" i="1" l="1"/>
  <c r="B3231" i="1"/>
  <c r="D3231" i="1" l="1"/>
  <c r="E3231" i="1" s="1"/>
  <c r="A3232" i="1" s="1"/>
  <c r="C3232" i="1" l="1"/>
  <c r="B3232" i="1"/>
  <c r="D3232" i="1" l="1"/>
  <c r="E3232" i="1" s="1"/>
  <c r="A3233" i="1" s="1"/>
  <c r="B3233" i="1" l="1"/>
  <c r="D3233" i="1" s="1"/>
  <c r="E3233" i="1" s="1"/>
  <c r="A3234" i="1" s="1"/>
  <c r="C3233" i="1"/>
  <c r="B3234" i="1" l="1"/>
  <c r="D3234" i="1" s="1"/>
  <c r="E3234" i="1" s="1"/>
  <c r="A3235" i="1" s="1"/>
  <c r="C3234" i="1"/>
  <c r="C3235" i="1" l="1"/>
  <c r="B3235" i="1"/>
  <c r="D3235" i="1" s="1"/>
  <c r="E3235" i="1" s="1"/>
  <c r="A3236" i="1" s="1"/>
  <c r="B3236" i="1" l="1"/>
  <c r="D3236" i="1" s="1"/>
  <c r="E3236" i="1" s="1"/>
  <c r="A3237" i="1" s="1"/>
  <c r="C3236" i="1"/>
  <c r="C3237" i="1" l="1"/>
  <c r="B3237" i="1"/>
  <c r="D3237" i="1" l="1"/>
  <c r="E3237" i="1" s="1"/>
  <c r="A3238" i="1" s="1"/>
  <c r="B3238" i="1" l="1"/>
  <c r="C3238" i="1"/>
  <c r="D3238" i="1" l="1"/>
  <c r="E3238" i="1" s="1"/>
  <c r="A3239" i="1" s="1"/>
  <c r="B3239" i="1" l="1"/>
  <c r="D3239" i="1" s="1"/>
  <c r="E3239" i="1" s="1"/>
  <c r="A3240" i="1" s="1"/>
  <c r="C3239" i="1"/>
  <c r="C3240" i="1" l="1"/>
  <c r="B3240" i="1"/>
  <c r="D3240" i="1" s="1"/>
  <c r="E3240" i="1" s="1"/>
  <c r="A3241" i="1" s="1"/>
  <c r="B3241" i="1" l="1"/>
  <c r="D3241" i="1" s="1"/>
  <c r="E3241" i="1" s="1"/>
  <c r="A3242" i="1" s="1"/>
  <c r="C3241" i="1"/>
  <c r="B3242" i="1" l="1"/>
  <c r="D3242" i="1" s="1"/>
  <c r="E3242" i="1" s="1"/>
  <c r="A3243" i="1" s="1"/>
  <c r="C3242" i="1"/>
  <c r="C3243" i="1" l="1"/>
  <c r="B3243" i="1"/>
  <c r="D3243" i="1" l="1"/>
  <c r="E3243" i="1" s="1"/>
  <c r="A3244" i="1" s="1"/>
  <c r="C3244" i="1" l="1"/>
  <c r="B3244" i="1"/>
  <c r="D3244" i="1" l="1"/>
  <c r="E3244" i="1" s="1"/>
  <c r="A3245" i="1" s="1"/>
  <c r="C3245" i="1" l="1"/>
  <c r="B3245" i="1"/>
  <c r="D3245" i="1"/>
  <c r="E3245" i="1" s="1"/>
  <c r="A3246" i="1" s="1"/>
  <c r="C3246" i="1" l="1"/>
  <c r="B3246" i="1"/>
  <c r="D3246" i="1"/>
  <c r="E3246" i="1" s="1"/>
  <c r="A3247" i="1" s="1"/>
  <c r="C3247" i="1" l="1"/>
  <c r="B3247" i="1"/>
  <c r="D3247" i="1" l="1"/>
  <c r="E3247" i="1" s="1"/>
  <c r="A3248" i="1" s="1"/>
  <c r="C3248" i="1" l="1"/>
  <c r="B3248" i="1"/>
  <c r="D3248" i="1"/>
  <c r="E3248" i="1" s="1"/>
  <c r="A3249" i="1" s="1"/>
  <c r="B3249" i="1" l="1"/>
  <c r="D3249" i="1" s="1"/>
  <c r="E3249" i="1" s="1"/>
  <c r="A3250" i="1" s="1"/>
  <c r="C3249" i="1"/>
  <c r="C3250" i="1" l="1"/>
  <c r="B3250" i="1"/>
  <c r="D3250" i="1" s="1"/>
  <c r="E3250" i="1" s="1"/>
  <c r="A3251" i="1" s="1"/>
  <c r="C3251" i="1" l="1"/>
  <c r="B3251" i="1"/>
  <c r="D3251" i="1" l="1"/>
  <c r="E3251" i="1" s="1"/>
  <c r="A3252" i="1" s="1"/>
  <c r="B3252" i="1" l="1"/>
  <c r="D3252" i="1" s="1"/>
  <c r="E3252" i="1" s="1"/>
  <c r="A3253" i="1" s="1"/>
  <c r="C3252" i="1"/>
  <c r="C3253" i="1" l="1"/>
  <c r="B3253" i="1"/>
  <c r="D3253" i="1" l="1"/>
  <c r="E3253" i="1" s="1"/>
  <c r="A3254" i="1" s="1"/>
  <c r="C3254" i="1" l="1"/>
  <c r="B3254" i="1"/>
  <c r="D3254" i="1" s="1"/>
  <c r="E3254" i="1" s="1"/>
  <c r="A3255" i="1" s="1"/>
  <c r="B3255" i="1" l="1"/>
  <c r="D3255" i="1" s="1"/>
  <c r="E3255" i="1" s="1"/>
  <c r="A3256" i="1" s="1"/>
  <c r="C3255" i="1"/>
  <c r="B3256" i="1" l="1"/>
  <c r="D3256" i="1" s="1"/>
  <c r="E3256" i="1" s="1"/>
  <c r="A3257" i="1" s="1"/>
  <c r="C3256" i="1"/>
  <c r="C3257" i="1" l="1"/>
  <c r="B3257" i="1"/>
  <c r="D3257" i="1"/>
  <c r="E3257" i="1" s="1"/>
  <c r="A3258" i="1" s="1"/>
  <c r="B3258" i="1" l="1"/>
  <c r="D3258" i="1" s="1"/>
  <c r="E3258" i="1" s="1"/>
  <c r="A3259" i="1" s="1"/>
  <c r="C3258" i="1"/>
  <c r="B3259" i="1" l="1"/>
  <c r="D3259" i="1" s="1"/>
  <c r="E3259" i="1" s="1"/>
  <c r="A3260" i="1" s="1"/>
  <c r="C3259" i="1"/>
  <c r="C3260" i="1" l="1"/>
  <c r="B3260" i="1"/>
  <c r="D3260" i="1" l="1"/>
  <c r="E3260" i="1" s="1"/>
  <c r="A3261" i="1" s="1"/>
  <c r="C3261" i="1" l="1"/>
  <c r="B3261" i="1"/>
  <c r="D3261" i="1" l="1"/>
  <c r="E3261" i="1" s="1"/>
  <c r="A3262" i="1" s="1"/>
  <c r="C3262" i="1" l="1"/>
  <c r="B3262" i="1"/>
  <c r="D3262" i="1" l="1"/>
  <c r="E3262" i="1" s="1"/>
  <c r="A3263" i="1" s="1"/>
  <c r="B3263" i="1" l="1"/>
  <c r="D3263" i="1" s="1"/>
  <c r="E3263" i="1" s="1"/>
  <c r="A3264" i="1" s="1"/>
  <c r="C3263" i="1"/>
  <c r="C3264" i="1" l="1"/>
  <c r="B3264" i="1"/>
  <c r="D3264" i="1"/>
  <c r="E3264" i="1" s="1"/>
  <c r="A3265" i="1" s="1"/>
  <c r="C3265" i="1" l="1"/>
  <c r="B3265" i="1"/>
  <c r="D3265" i="1" s="1"/>
  <c r="E3265" i="1" s="1"/>
  <c r="A3266" i="1" s="1"/>
  <c r="C3266" i="1" l="1"/>
  <c r="B3266" i="1"/>
  <c r="D3266" i="1" l="1"/>
  <c r="E3266" i="1" s="1"/>
  <c r="A3267" i="1" s="1"/>
  <c r="C3267" i="1" l="1"/>
  <c r="B3267" i="1"/>
  <c r="D3267" i="1" s="1"/>
  <c r="E3267" i="1" s="1"/>
  <c r="A3268" i="1" s="1"/>
  <c r="C3268" i="1" l="1"/>
  <c r="B3268" i="1"/>
  <c r="D3268" i="1" l="1"/>
  <c r="E3268" i="1" s="1"/>
  <c r="A3269" i="1" s="1"/>
  <c r="C3269" i="1" l="1"/>
  <c r="B3269" i="1"/>
  <c r="D3269" i="1" l="1"/>
  <c r="E3269" i="1" s="1"/>
  <c r="A3270" i="1" s="1"/>
  <c r="B3270" i="1" l="1"/>
  <c r="D3270" i="1" s="1"/>
  <c r="E3270" i="1" s="1"/>
  <c r="A3271" i="1" s="1"/>
  <c r="C3270" i="1"/>
  <c r="C3271" i="1" l="1"/>
  <c r="B3271" i="1"/>
  <c r="D3271" i="1" s="1"/>
  <c r="E3271" i="1" s="1"/>
  <c r="A3272" i="1" s="1"/>
  <c r="C3272" i="1" l="1"/>
  <c r="B3272" i="1"/>
  <c r="D3272" i="1" s="1"/>
  <c r="E3272" i="1" s="1"/>
  <c r="A3273" i="1" s="1"/>
  <c r="C3273" i="1" l="1"/>
  <c r="B3273" i="1"/>
  <c r="D3273" i="1" l="1"/>
  <c r="E3273" i="1" s="1"/>
  <c r="A3274" i="1" s="1"/>
  <c r="B3274" i="1" l="1"/>
  <c r="D3274" i="1" s="1"/>
  <c r="E3274" i="1" s="1"/>
  <c r="A3275" i="1" s="1"/>
  <c r="C3274" i="1"/>
  <c r="C3275" i="1" l="1"/>
  <c r="B3275" i="1"/>
  <c r="D3275" i="1" l="1"/>
  <c r="E3275" i="1" s="1"/>
  <c r="A3276" i="1" s="1"/>
  <c r="B3276" i="1" l="1"/>
  <c r="D3276" i="1" s="1"/>
  <c r="E3276" i="1" s="1"/>
  <c r="A3277" i="1" s="1"/>
  <c r="C3276" i="1"/>
  <c r="C3277" i="1" l="1"/>
  <c r="B3277" i="1"/>
  <c r="D3277" i="1" l="1"/>
  <c r="E3277" i="1" s="1"/>
  <c r="A3278" i="1" s="1"/>
  <c r="B3278" i="1" l="1"/>
  <c r="D3278" i="1" s="1"/>
  <c r="E3278" i="1" s="1"/>
  <c r="A3279" i="1" s="1"/>
  <c r="C3278" i="1"/>
  <c r="C3279" i="1" l="1"/>
  <c r="B3279" i="1"/>
  <c r="D3279" i="1" s="1"/>
  <c r="E3279" i="1" s="1"/>
  <c r="A3280" i="1" s="1"/>
  <c r="C3280" i="1" l="1"/>
  <c r="B3280" i="1"/>
  <c r="D3280" i="1" l="1"/>
  <c r="E3280" i="1" s="1"/>
  <c r="A3281" i="1" s="1"/>
  <c r="B3281" i="1" l="1"/>
  <c r="D3281" i="1" s="1"/>
  <c r="E3281" i="1" s="1"/>
  <c r="A3282" i="1" s="1"/>
  <c r="C3281" i="1"/>
  <c r="B3282" i="1" l="1"/>
  <c r="D3282" i="1" s="1"/>
  <c r="E3282" i="1" s="1"/>
  <c r="A3283" i="1" s="1"/>
  <c r="C3282" i="1"/>
  <c r="C3283" i="1" l="1"/>
  <c r="B3283" i="1"/>
  <c r="D3283" i="1" s="1"/>
  <c r="E3283" i="1" s="1"/>
  <c r="A3284" i="1" s="1"/>
  <c r="C3284" i="1" l="1"/>
  <c r="B3284" i="1"/>
  <c r="D3284" i="1" s="1"/>
  <c r="E3284" i="1" s="1"/>
  <c r="A3285" i="1" s="1"/>
  <c r="C3285" i="1" l="1"/>
  <c r="B3285" i="1"/>
  <c r="D3285" i="1" l="1"/>
  <c r="E3285" i="1" s="1"/>
  <c r="A3286" i="1" s="1"/>
  <c r="C3286" i="1" l="1"/>
  <c r="B3286" i="1"/>
  <c r="D3286" i="1" s="1"/>
  <c r="E3286" i="1" s="1"/>
  <c r="A3287" i="1" s="1"/>
  <c r="B3287" i="1" l="1"/>
  <c r="D3287" i="1" s="1"/>
  <c r="E3287" i="1" s="1"/>
  <c r="A3288" i="1" s="1"/>
  <c r="C3287" i="1"/>
  <c r="C3288" i="1" l="1"/>
  <c r="B3288" i="1"/>
  <c r="D3288" i="1" s="1"/>
  <c r="E3288" i="1" s="1"/>
  <c r="A3289" i="1" s="1"/>
  <c r="C3289" i="1" l="1"/>
  <c r="B3289" i="1"/>
  <c r="D3289" i="1" s="1"/>
  <c r="E3289" i="1" s="1"/>
  <c r="A3290" i="1" s="1"/>
  <c r="B3290" i="1" l="1"/>
  <c r="D3290" i="1" s="1"/>
  <c r="E3290" i="1" s="1"/>
  <c r="A3291" i="1" s="1"/>
  <c r="C3290" i="1"/>
  <c r="B3291" i="1" l="1"/>
  <c r="D3291" i="1" s="1"/>
  <c r="E3291" i="1" s="1"/>
  <c r="A3292" i="1" s="1"/>
  <c r="C3291" i="1"/>
  <c r="B3292" i="1" l="1"/>
  <c r="D3292" i="1" s="1"/>
  <c r="E3292" i="1" s="1"/>
  <c r="A3293" i="1" s="1"/>
  <c r="C3292" i="1"/>
  <c r="C3293" i="1" l="1"/>
  <c r="B3293" i="1"/>
  <c r="D3293" i="1" l="1"/>
  <c r="E3293" i="1" s="1"/>
  <c r="A3294" i="1" s="1"/>
  <c r="C3294" i="1" l="1"/>
  <c r="B3294" i="1"/>
  <c r="D3294" i="1" s="1"/>
  <c r="E3294" i="1" s="1"/>
  <c r="A3295" i="1" s="1"/>
  <c r="B3295" i="1" l="1"/>
  <c r="D3295" i="1" s="1"/>
  <c r="E3295" i="1" s="1"/>
  <c r="A3296" i="1" s="1"/>
  <c r="C3295" i="1"/>
  <c r="B3296" i="1" l="1"/>
  <c r="D3296" i="1" s="1"/>
  <c r="E3296" i="1" s="1"/>
  <c r="A3297" i="1" s="1"/>
  <c r="C3296" i="1"/>
  <c r="C3297" i="1" l="1"/>
  <c r="B3297" i="1"/>
  <c r="D3297" i="1" s="1"/>
  <c r="E3297" i="1" s="1"/>
  <c r="A3298" i="1" s="1"/>
  <c r="C3298" i="1" l="1"/>
  <c r="B3298" i="1"/>
  <c r="D3298" i="1" s="1"/>
  <c r="E3298" i="1" s="1"/>
  <c r="A3299" i="1" s="1"/>
  <c r="C3299" i="1" l="1"/>
  <c r="B3299" i="1"/>
  <c r="D3299" i="1" l="1"/>
  <c r="E3299" i="1" s="1"/>
  <c r="A3300" i="1" s="1"/>
  <c r="C3300" i="1" l="1"/>
  <c r="B3300" i="1"/>
  <c r="D3300" i="1" l="1"/>
  <c r="E3300" i="1" s="1"/>
  <c r="A3301" i="1" s="1"/>
  <c r="B3301" i="1" l="1"/>
  <c r="D3301" i="1" s="1"/>
  <c r="E3301" i="1" s="1"/>
  <c r="A3302" i="1" s="1"/>
  <c r="C3301" i="1"/>
  <c r="C3302" i="1" l="1"/>
  <c r="B3302" i="1"/>
  <c r="D3302" i="1" l="1"/>
  <c r="E3302" i="1" s="1"/>
  <c r="A3303" i="1" s="1"/>
  <c r="C3303" i="1" l="1"/>
  <c r="B3303" i="1"/>
  <c r="D3303" i="1" l="1"/>
  <c r="E3303" i="1" s="1"/>
  <c r="A3304" i="1" s="1"/>
  <c r="B3304" i="1" l="1"/>
  <c r="D3304" i="1" s="1"/>
  <c r="E3304" i="1" s="1"/>
  <c r="A3305" i="1" s="1"/>
  <c r="C3304" i="1"/>
  <c r="C3305" i="1" l="1"/>
  <c r="B3305" i="1"/>
  <c r="D3305" i="1" l="1"/>
  <c r="E3305" i="1" s="1"/>
  <c r="A3306" i="1" s="1"/>
  <c r="C3306" i="1" l="1"/>
  <c r="B3306" i="1"/>
  <c r="D3306" i="1" s="1"/>
  <c r="E3306" i="1" s="1"/>
  <c r="A3307" i="1" s="1"/>
  <c r="B3307" i="1" l="1"/>
  <c r="D3307" i="1" s="1"/>
  <c r="E3307" i="1" s="1"/>
  <c r="A3308" i="1" s="1"/>
  <c r="C3307" i="1"/>
  <c r="C3308" i="1" l="1"/>
  <c r="B3308" i="1"/>
  <c r="D3308" i="1" l="1"/>
  <c r="E3308" i="1" s="1"/>
  <c r="A3309" i="1" s="1"/>
  <c r="C3309" i="1" l="1"/>
  <c r="B3309" i="1"/>
  <c r="D3309" i="1" l="1"/>
  <c r="E3309" i="1" s="1"/>
  <c r="A3310" i="1" s="1"/>
  <c r="B3310" i="1" l="1"/>
  <c r="D3310" i="1" s="1"/>
  <c r="E3310" i="1" s="1"/>
  <c r="A3311" i="1" s="1"/>
  <c r="C3310" i="1"/>
  <c r="C3311" i="1" l="1"/>
  <c r="B3311" i="1"/>
  <c r="D3311" i="1" l="1"/>
  <c r="E3311" i="1" s="1"/>
  <c r="A3312" i="1" s="1"/>
  <c r="B3312" i="1" l="1"/>
  <c r="D3312" i="1" s="1"/>
  <c r="E3312" i="1" s="1"/>
  <c r="A3313" i="1" s="1"/>
  <c r="C3312" i="1"/>
  <c r="B3313" i="1" l="1"/>
  <c r="D3313" i="1" s="1"/>
  <c r="E3313" i="1" s="1"/>
  <c r="A3314" i="1" s="1"/>
  <c r="C3313" i="1"/>
  <c r="B3314" i="1" l="1"/>
  <c r="D3314" i="1" s="1"/>
  <c r="E3314" i="1" s="1"/>
  <c r="A3315" i="1" s="1"/>
  <c r="C3314" i="1"/>
  <c r="C3315" i="1" l="1"/>
  <c r="B3315" i="1"/>
  <c r="D3315" i="1" l="1"/>
  <c r="E3315" i="1" s="1"/>
  <c r="A3316" i="1" s="1"/>
  <c r="C3316" i="1" l="1"/>
  <c r="B3316" i="1"/>
  <c r="D3316" i="1" l="1"/>
  <c r="E3316" i="1" s="1"/>
  <c r="A3317" i="1" s="1"/>
  <c r="B3317" i="1" l="1"/>
  <c r="D3317" i="1" s="1"/>
  <c r="E3317" i="1" s="1"/>
  <c r="A3318" i="1" s="1"/>
  <c r="C3317" i="1"/>
  <c r="B3318" i="1" l="1"/>
  <c r="D3318" i="1" s="1"/>
  <c r="E3318" i="1" s="1"/>
  <c r="A3319" i="1" s="1"/>
  <c r="C3318" i="1"/>
  <c r="B3319" i="1" l="1"/>
  <c r="D3319" i="1" s="1"/>
  <c r="E3319" i="1" s="1"/>
  <c r="A3320" i="1" s="1"/>
  <c r="C3319" i="1"/>
  <c r="B3320" i="1" l="1"/>
  <c r="D3320" i="1" s="1"/>
  <c r="E3320" i="1" s="1"/>
  <c r="A3321" i="1" s="1"/>
  <c r="C3320" i="1"/>
  <c r="C3321" i="1" l="1"/>
  <c r="B3321" i="1"/>
  <c r="D3321" i="1" s="1"/>
  <c r="E3321" i="1" s="1"/>
  <c r="A3322" i="1" s="1"/>
  <c r="C3322" i="1" l="1"/>
  <c r="B3322" i="1"/>
  <c r="D3322" i="1" l="1"/>
  <c r="E3322" i="1" s="1"/>
  <c r="A3323" i="1" s="1"/>
  <c r="C3323" i="1" l="1"/>
  <c r="B3323" i="1"/>
  <c r="D3323" i="1" l="1"/>
  <c r="E3323" i="1" s="1"/>
  <c r="A3324" i="1" s="1"/>
  <c r="B3324" i="1" l="1"/>
  <c r="D3324" i="1" s="1"/>
  <c r="E3324" i="1" s="1"/>
  <c r="A3325" i="1" s="1"/>
  <c r="C3324" i="1"/>
  <c r="C3325" i="1" l="1"/>
  <c r="B3325" i="1"/>
  <c r="D3325" i="1" s="1"/>
  <c r="E3325" i="1" s="1"/>
  <c r="A3326" i="1" s="1"/>
  <c r="B3326" i="1" l="1"/>
  <c r="D3326" i="1" s="1"/>
  <c r="E3326" i="1" s="1"/>
  <c r="A3327" i="1" s="1"/>
  <c r="C3326" i="1"/>
  <c r="C3327" i="1" l="1"/>
  <c r="B3327" i="1"/>
  <c r="D3327" i="1" l="1"/>
  <c r="E3327" i="1" s="1"/>
  <c r="A3328" i="1" s="1"/>
  <c r="B3328" i="1" l="1"/>
  <c r="D3328" i="1" s="1"/>
  <c r="E3328" i="1" s="1"/>
  <c r="A3329" i="1" s="1"/>
  <c r="C3328" i="1"/>
  <c r="C3329" i="1" l="1"/>
  <c r="B3329" i="1"/>
  <c r="D3329" i="1" s="1"/>
  <c r="E3329" i="1" s="1"/>
  <c r="A3330" i="1" s="1"/>
  <c r="B3330" i="1" l="1"/>
  <c r="D3330" i="1" s="1"/>
  <c r="E3330" i="1" s="1"/>
  <c r="A3331" i="1" s="1"/>
  <c r="C3330" i="1"/>
  <c r="B3331" i="1" l="1"/>
  <c r="D3331" i="1" s="1"/>
  <c r="E3331" i="1" s="1"/>
  <c r="A3332" i="1" s="1"/>
  <c r="C3331" i="1"/>
  <c r="B3332" i="1" l="1"/>
  <c r="D3332" i="1" s="1"/>
  <c r="E3332" i="1" s="1"/>
  <c r="A3333" i="1" s="1"/>
  <c r="C3332" i="1"/>
  <c r="B3333" i="1" l="1"/>
  <c r="D3333" i="1" s="1"/>
  <c r="E3333" i="1" s="1"/>
  <c r="A3334" i="1" s="1"/>
  <c r="C3333" i="1"/>
  <c r="B3334" i="1" l="1"/>
  <c r="C3334" i="1"/>
  <c r="D3334" i="1"/>
  <c r="E3334" i="1" s="1"/>
  <c r="A3335" i="1" s="1"/>
  <c r="B3335" i="1" l="1"/>
  <c r="D3335" i="1" s="1"/>
  <c r="E3335" i="1" s="1"/>
  <c r="A3336" i="1" s="1"/>
  <c r="C3335" i="1"/>
  <c r="C3336" i="1" l="1"/>
  <c r="B3336" i="1"/>
  <c r="D3336" i="1" l="1"/>
  <c r="E3336" i="1" s="1"/>
  <c r="A3337" i="1" s="1"/>
  <c r="C3337" i="1" l="1"/>
  <c r="B3337" i="1"/>
  <c r="D3337" i="1" l="1"/>
  <c r="E3337" i="1" s="1"/>
  <c r="A3338" i="1" s="1"/>
  <c r="C3338" i="1" l="1"/>
  <c r="B3338" i="1"/>
  <c r="D3338" i="1" l="1"/>
  <c r="E3338" i="1" s="1"/>
  <c r="A3339" i="1" s="1"/>
  <c r="B3339" i="1" l="1"/>
  <c r="D3339" i="1" s="1"/>
  <c r="E3339" i="1" s="1"/>
  <c r="A3340" i="1" s="1"/>
  <c r="C3339" i="1"/>
  <c r="B3340" i="1" l="1"/>
  <c r="D3340" i="1" s="1"/>
  <c r="E3340" i="1" s="1"/>
  <c r="A3341" i="1" s="1"/>
  <c r="C3340" i="1"/>
  <c r="B3341" i="1" l="1"/>
  <c r="D3341" i="1" s="1"/>
  <c r="E3341" i="1" s="1"/>
  <c r="A3342" i="1" s="1"/>
  <c r="C3341" i="1"/>
  <c r="C3342" i="1" l="1"/>
  <c r="B3342" i="1"/>
  <c r="D3342" i="1" l="1"/>
  <c r="E3342" i="1" s="1"/>
  <c r="A3343" i="1" s="1"/>
  <c r="B3343" i="1" l="1"/>
  <c r="D3343" i="1" s="1"/>
  <c r="E3343" i="1" s="1"/>
  <c r="A3344" i="1" s="1"/>
  <c r="C3343" i="1"/>
  <c r="B3344" i="1" l="1"/>
  <c r="D3344" i="1" s="1"/>
  <c r="E3344" i="1" s="1"/>
  <c r="A3345" i="1" s="1"/>
  <c r="C3344" i="1"/>
  <c r="C3345" i="1" l="1"/>
  <c r="B3345" i="1"/>
  <c r="D3345" i="1" s="1"/>
  <c r="E3345" i="1" s="1"/>
  <c r="A3346" i="1" s="1"/>
  <c r="C3346" i="1" l="1"/>
  <c r="B3346" i="1"/>
  <c r="D3346" i="1" s="1"/>
  <c r="E3346" i="1" s="1"/>
  <c r="A3347" i="1" s="1"/>
  <c r="B3347" i="1" l="1"/>
  <c r="D3347" i="1" s="1"/>
  <c r="E3347" i="1" s="1"/>
  <c r="A3348" i="1" s="1"/>
  <c r="C3347" i="1"/>
  <c r="B3348" i="1" l="1"/>
  <c r="D3348" i="1" s="1"/>
  <c r="E3348" i="1" s="1"/>
  <c r="A3349" i="1" s="1"/>
  <c r="C3348" i="1"/>
  <c r="B3349" i="1" l="1"/>
  <c r="D3349" i="1" s="1"/>
  <c r="E3349" i="1" s="1"/>
  <c r="A3350" i="1" s="1"/>
  <c r="C3349" i="1"/>
  <c r="B3350" i="1" l="1"/>
  <c r="D3350" i="1" s="1"/>
  <c r="E3350" i="1" s="1"/>
  <c r="A3351" i="1" s="1"/>
  <c r="C3350" i="1"/>
  <c r="C3351" i="1" l="1"/>
  <c r="B3351" i="1"/>
  <c r="D3351" i="1" s="1"/>
  <c r="E3351" i="1" s="1"/>
  <c r="A3352" i="1" s="1"/>
  <c r="C3352" i="1" l="1"/>
  <c r="B3352" i="1"/>
  <c r="D3352" i="1" l="1"/>
  <c r="E3352" i="1" s="1"/>
  <c r="A3353" i="1" s="1"/>
  <c r="C3353" i="1" l="1"/>
  <c r="B3353" i="1"/>
  <c r="D3353" i="1" l="1"/>
  <c r="E3353" i="1" s="1"/>
  <c r="A3354" i="1" s="1"/>
  <c r="C3354" i="1" l="1"/>
  <c r="B3354" i="1"/>
  <c r="D3354" i="1" l="1"/>
  <c r="E3354" i="1" s="1"/>
  <c r="A3355" i="1" s="1"/>
  <c r="C3355" i="1" l="1"/>
  <c r="B3355" i="1"/>
  <c r="D3355" i="1" l="1"/>
  <c r="E3355" i="1" s="1"/>
  <c r="A3356" i="1" s="1"/>
  <c r="B3356" i="1" l="1"/>
  <c r="D3356" i="1" s="1"/>
  <c r="E3356" i="1" s="1"/>
  <c r="A3357" i="1" s="1"/>
  <c r="C3356" i="1"/>
  <c r="B3357" i="1" l="1"/>
  <c r="D3357" i="1" s="1"/>
  <c r="E3357" i="1" s="1"/>
  <c r="A3358" i="1" s="1"/>
  <c r="C3357" i="1"/>
  <c r="C3358" i="1" l="1"/>
  <c r="B3358" i="1"/>
  <c r="D3358" i="1"/>
  <c r="E3358" i="1" s="1"/>
  <c r="A3359" i="1" s="1"/>
  <c r="B3359" i="1" l="1"/>
  <c r="D3359" i="1" s="1"/>
  <c r="E3359" i="1" s="1"/>
  <c r="A3360" i="1" s="1"/>
  <c r="C3359" i="1"/>
  <c r="C3360" i="1" l="1"/>
  <c r="B3360" i="1"/>
  <c r="D3360" i="1" s="1"/>
  <c r="E3360" i="1" s="1"/>
  <c r="A3361" i="1" s="1"/>
  <c r="B3361" i="1" l="1"/>
  <c r="D3361" i="1" s="1"/>
  <c r="E3361" i="1" s="1"/>
  <c r="A3362" i="1" s="1"/>
  <c r="C3361" i="1"/>
  <c r="C3362" i="1" l="1"/>
  <c r="B3362" i="1"/>
  <c r="D3362" i="1" l="1"/>
  <c r="E3362" i="1" s="1"/>
  <c r="A3363" i="1" s="1"/>
  <c r="B3363" i="1" l="1"/>
  <c r="D3363" i="1" s="1"/>
  <c r="E3363" i="1" s="1"/>
  <c r="A3364" i="1" s="1"/>
  <c r="C3363" i="1"/>
  <c r="B3364" i="1" l="1"/>
  <c r="D3364" i="1" s="1"/>
  <c r="E3364" i="1" s="1"/>
  <c r="A3365" i="1" s="1"/>
  <c r="C3364" i="1"/>
  <c r="B3365" i="1" l="1"/>
  <c r="D3365" i="1" s="1"/>
  <c r="E3365" i="1" s="1"/>
  <c r="A3366" i="1" s="1"/>
  <c r="C3365" i="1"/>
  <c r="B3366" i="1" l="1"/>
  <c r="D3366" i="1" s="1"/>
  <c r="E3366" i="1" s="1"/>
  <c r="A3367" i="1" s="1"/>
  <c r="C3366" i="1"/>
  <c r="B3367" i="1" l="1"/>
  <c r="D3367" i="1" s="1"/>
  <c r="E3367" i="1" s="1"/>
  <c r="A3368" i="1" s="1"/>
  <c r="C3367" i="1"/>
  <c r="C3368" i="1" l="1"/>
  <c r="B3368" i="1"/>
  <c r="D3368" i="1" l="1"/>
  <c r="E3368" i="1" s="1"/>
  <c r="A3369" i="1" s="1"/>
  <c r="C3369" i="1" l="1"/>
  <c r="B3369" i="1"/>
  <c r="D3369" i="1" s="1"/>
  <c r="E3369" i="1" s="1"/>
  <c r="A3370" i="1" s="1"/>
  <c r="C3370" i="1" l="1"/>
  <c r="B3370" i="1"/>
  <c r="D3370" i="1" l="1"/>
  <c r="E3370" i="1" s="1"/>
  <c r="A3371" i="1" s="1"/>
  <c r="C3371" i="1" l="1"/>
  <c r="B3371" i="1"/>
  <c r="D3371" i="1" l="1"/>
  <c r="E3371" i="1" s="1"/>
  <c r="A3372" i="1" s="1"/>
  <c r="C3372" i="1" l="1"/>
  <c r="B3372" i="1"/>
  <c r="D3372" i="1" s="1"/>
  <c r="E3372" i="1" s="1"/>
  <c r="A3373" i="1" s="1"/>
  <c r="B3373" i="1" l="1"/>
  <c r="D3373" i="1" s="1"/>
  <c r="E3373" i="1" s="1"/>
  <c r="A3374" i="1" s="1"/>
  <c r="C3373" i="1"/>
  <c r="C3374" i="1" l="1"/>
  <c r="B3374" i="1"/>
  <c r="D3374" i="1" l="1"/>
  <c r="E3374" i="1" s="1"/>
  <c r="A3375" i="1" s="1"/>
  <c r="B3375" i="1" l="1"/>
  <c r="D3375" i="1" s="1"/>
  <c r="E3375" i="1" s="1"/>
  <c r="A3376" i="1" s="1"/>
  <c r="C3375" i="1"/>
  <c r="C3376" i="1" l="1"/>
  <c r="B3376" i="1"/>
  <c r="D3376" i="1" s="1"/>
  <c r="E3376" i="1" s="1"/>
  <c r="A3377" i="1" s="1"/>
  <c r="B3377" i="1" l="1"/>
  <c r="D3377" i="1" s="1"/>
  <c r="E3377" i="1" s="1"/>
  <c r="A3378" i="1" s="1"/>
  <c r="C3377" i="1"/>
  <c r="C3378" i="1" l="1"/>
  <c r="B3378" i="1"/>
  <c r="D3378" i="1" l="1"/>
  <c r="E3378" i="1" s="1"/>
  <c r="A3379" i="1" s="1"/>
  <c r="B3379" i="1" l="1"/>
  <c r="D3379" i="1" s="1"/>
  <c r="E3379" i="1" s="1"/>
  <c r="A3380" i="1" s="1"/>
  <c r="C3379" i="1"/>
  <c r="C3380" i="1" l="1"/>
  <c r="B3380" i="1"/>
  <c r="D3380" i="1" s="1"/>
  <c r="E3380" i="1" s="1"/>
  <c r="A3381" i="1" s="1"/>
  <c r="C3381" i="1" l="1"/>
  <c r="B3381" i="1"/>
  <c r="D3381" i="1" l="1"/>
  <c r="E3381" i="1" s="1"/>
  <c r="A3382" i="1" s="1"/>
  <c r="C3382" i="1" l="1"/>
  <c r="B3382" i="1"/>
  <c r="D3382" i="1" s="1"/>
  <c r="E3382" i="1" s="1"/>
  <c r="A3383" i="1" s="1"/>
  <c r="C3383" i="1" l="1"/>
  <c r="B3383" i="1"/>
  <c r="D3383" i="1" s="1"/>
  <c r="E3383" i="1" s="1"/>
  <c r="A3384" i="1" s="1"/>
  <c r="C3384" i="1" l="1"/>
  <c r="B3384" i="1"/>
  <c r="D3384" i="1" s="1"/>
  <c r="E3384" i="1" s="1"/>
  <c r="A3385" i="1" s="1"/>
  <c r="C3385" i="1" l="1"/>
  <c r="B3385" i="1"/>
  <c r="D3385" i="1" s="1"/>
  <c r="E3385" i="1" s="1"/>
  <c r="A3386" i="1" s="1"/>
  <c r="C3386" i="1" l="1"/>
  <c r="B3386" i="1"/>
  <c r="D3386" i="1" s="1"/>
  <c r="E3386" i="1" s="1"/>
  <c r="A3387" i="1" s="1"/>
  <c r="B3387" i="1" l="1"/>
  <c r="D3387" i="1" s="1"/>
  <c r="E3387" i="1" s="1"/>
  <c r="A3388" i="1" s="1"/>
  <c r="C3387" i="1"/>
  <c r="B3388" i="1" l="1"/>
  <c r="D3388" i="1" s="1"/>
  <c r="E3388" i="1" s="1"/>
  <c r="A3389" i="1" s="1"/>
  <c r="C3388" i="1"/>
  <c r="C3389" i="1" l="1"/>
  <c r="B3389" i="1"/>
  <c r="D3389" i="1"/>
  <c r="E3389" i="1" s="1"/>
  <c r="A3390" i="1" s="1"/>
  <c r="C3390" i="1" l="1"/>
  <c r="B3390" i="1"/>
  <c r="D3390" i="1" s="1"/>
  <c r="E3390" i="1" s="1"/>
  <c r="A3391" i="1" s="1"/>
  <c r="C3391" i="1" l="1"/>
  <c r="B3391" i="1"/>
  <c r="D3391" i="1" l="1"/>
  <c r="E3391" i="1" s="1"/>
  <c r="A3392" i="1" s="1"/>
  <c r="C3392" i="1" l="1"/>
  <c r="B3392" i="1"/>
  <c r="D3392" i="1" l="1"/>
  <c r="E3392" i="1" s="1"/>
  <c r="A3393" i="1" s="1"/>
  <c r="C3393" i="1" l="1"/>
  <c r="B3393" i="1"/>
  <c r="D3393" i="1" l="1"/>
  <c r="E3393" i="1" s="1"/>
  <c r="A3394" i="1" s="1"/>
  <c r="C3394" i="1" l="1"/>
  <c r="B3394" i="1"/>
  <c r="D3394" i="1" s="1"/>
  <c r="E3394" i="1" s="1"/>
  <c r="A3395" i="1" s="1"/>
  <c r="C3395" i="1" l="1"/>
  <c r="B3395" i="1"/>
  <c r="D3395" i="1" l="1"/>
  <c r="E3395" i="1" s="1"/>
  <c r="A3396" i="1" s="1"/>
  <c r="C3396" i="1" l="1"/>
  <c r="B3396" i="1"/>
  <c r="D3396" i="1" l="1"/>
  <c r="E3396" i="1" s="1"/>
  <c r="A3397" i="1" s="1"/>
  <c r="C3397" i="1" l="1"/>
  <c r="B3397" i="1"/>
  <c r="D3397" i="1" l="1"/>
  <c r="E3397" i="1" s="1"/>
  <c r="A3398" i="1" s="1"/>
  <c r="B3398" i="1" l="1"/>
  <c r="D3398" i="1" s="1"/>
  <c r="E3398" i="1" s="1"/>
  <c r="A3399" i="1" s="1"/>
  <c r="C3398" i="1"/>
  <c r="C3399" i="1" l="1"/>
  <c r="B3399" i="1"/>
  <c r="D3399" i="1" l="1"/>
  <c r="E3399" i="1" s="1"/>
  <c r="A3400" i="1" s="1"/>
  <c r="C3400" i="1" l="1"/>
  <c r="B3400" i="1"/>
  <c r="D3400" i="1" s="1"/>
  <c r="E3400" i="1" s="1"/>
  <c r="A3401" i="1" s="1"/>
  <c r="B3401" i="1" l="1"/>
  <c r="D3401" i="1" s="1"/>
  <c r="E3401" i="1" s="1"/>
  <c r="A3402" i="1" s="1"/>
  <c r="C3401" i="1"/>
  <c r="C3402" i="1" l="1"/>
  <c r="B3402" i="1"/>
  <c r="D3402" i="1" l="1"/>
  <c r="E3402" i="1" s="1"/>
  <c r="A3403" i="1" s="1"/>
  <c r="C3403" i="1" l="1"/>
  <c r="B3403" i="1"/>
  <c r="D3403" i="1" l="1"/>
  <c r="E3403" i="1" s="1"/>
  <c r="A3404" i="1" s="1"/>
  <c r="B3404" i="1" l="1"/>
  <c r="D3404" i="1" s="1"/>
  <c r="E3404" i="1" s="1"/>
  <c r="A3405" i="1" s="1"/>
  <c r="C3404" i="1"/>
  <c r="C3405" i="1" l="1"/>
  <c r="B3405" i="1"/>
  <c r="D3405" i="1" l="1"/>
  <c r="E3405" i="1" s="1"/>
  <c r="A3406" i="1" s="1"/>
  <c r="C3406" i="1" l="1"/>
  <c r="B3406" i="1"/>
  <c r="D3406" i="1" l="1"/>
  <c r="E3406" i="1" s="1"/>
  <c r="A3407" i="1" s="1"/>
  <c r="C3407" i="1" l="1"/>
  <c r="B3407" i="1"/>
  <c r="D3407" i="1" l="1"/>
  <c r="E3407" i="1" s="1"/>
  <c r="A3408" i="1" s="1"/>
  <c r="C3408" i="1" l="1"/>
  <c r="B3408" i="1"/>
  <c r="D3408" i="1" s="1"/>
  <c r="E3408" i="1" s="1"/>
  <c r="A3409" i="1" s="1"/>
  <c r="B3409" i="1" l="1"/>
  <c r="D3409" i="1" s="1"/>
  <c r="E3409" i="1" s="1"/>
  <c r="A3410" i="1" s="1"/>
  <c r="C3409" i="1"/>
  <c r="C3410" i="1" l="1"/>
  <c r="B3410" i="1"/>
  <c r="D3410" i="1" l="1"/>
  <c r="E3410" i="1" s="1"/>
  <c r="A3411" i="1" s="1"/>
  <c r="B3411" i="1" l="1"/>
  <c r="D3411" i="1" s="1"/>
  <c r="E3411" i="1" s="1"/>
  <c r="A3412" i="1" s="1"/>
  <c r="C3411" i="1"/>
  <c r="C3412" i="1" l="1"/>
  <c r="B3412" i="1"/>
  <c r="D3412" i="1" s="1"/>
  <c r="E3412" i="1" s="1"/>
  <c r="A3413" i="1" s="1"/>
  <c r="B3413" i="1" l="1"/>
  <c r="D3413" i="1" s="1"/>
  <c r="E3413" i="1" s="1"/>
  <c r="A3414" i="1" s="1"/>
  <c r="C3413" i="1"/>
  <c r="C3414" i="1" l="1"/>
  <c r="B3414" i="1"/>
  <c r="D3414" i="1" s="1"/>
  <c r="E3414" i="1" s="1"/>
  <c r="A3415" i="1" s="1"/>
  <c r="B3415" i="1" l="1"/>
  <c r="D3415" i="1" s="1"/>
  <c r="E3415" i="1" s="1"/>
  <c r="A3416" i="1" s="1"/>
  <c r="C3415" i="1"/>
  <c r="B3416" i="1" l="1"/>
  <c r="D3416" i="1" s="1"/>
  <c r="E3416" i="1" s="1"/>
  <c r="A3417" i="1" s="1"/>
  <c r="C3416" i="1"/>
  <c r="C3417" i="1" l="1"/>
  <c r="B3417" i="1"/>
  <c r="D3417" i="1" s="1"/>
  <c r="E3417" i="1" s="1"/>
  <c r="A3418" i="1" s="1"/>
  <c r="B3418" i="1" l="1"/>
  <c r="D3418" i="1" s="1"/>
  <c r="E3418" i="1" s="1"/>
  <c r="A3419" i="1" s="1"/>
  <c r="C3418" i="1"/>
  <c r="B3419" i="1" l="1"/>
  <c r="D3419" i="1" s="1"/>
  <c r="E3419" i="1" s="1"/>
  <c r="A3420" i="1" s="1"/>
  <c r="C3419" i="1"/>
  <c r="C3420" i="1" l="1"/>
  <c r="B3420" i="1"/>
  <c r="D3420" i="1" l="1"/>
  <c r="E3420" i="1" s="1"/>
  <c r="A3421" i="1" s="1"/>
  <c r="B3421" i="1" l="1"/>
  <c r="D3421" i="1" s="1"/>
  <c r="E3421" i="1" s="1"/>
  <c r="A3422" i="1" s="1"/>
  <c r="C3421" i="1"/>
  <c r="B3422" i="1" l="1"/>
  <c r="D3422" i="1" s="1"/>
  <c r="E3422" i="1" s="1"/>
  <c r="A3423" i="1" s="1"/>
  <c r="C3422" i="1"/>
  <c r="C3423" i="1" l="1"/>
  <c r="B3423" i="1"/>
  <c r="D3423" i="1" s="1"/>
  <c r="E3423" i="1" s="1"/>
  <c r="A3424" i="1" s="1"/>
  <c r="C3424" i="1" l="1"/>
  <c r="B3424" i="1"/>
  <c r="D3424" i="1" s="1"/>
  <c r="E3424" i="1" s="1"/>
  <c r="A3425" i="1" s="1"/>
  <c r="B3425" i="1" l="1"/>
  <c r="D3425" i="1" s="1"/>
  <c r="E3425" i="1" s="1"/>
  <c r="A3426" i="1" s="1"/>
  <c r="C3425" i="1"/>
  <c r="C3426" i="1" l="1"/>
  <c r="B3426" i="1"/>
  <c r="D3426" i="1" s="1"/>
  <c r="E3426" i="1" s="1"/>
  <c r="A3427" i="1" s="1"/>
  <c r="B3427" i="1" l="1"/>
  <c r="D3427" i="1" s="1"/>
  <c r="E3427" i="1" s="1"/>
  <c r="A3428" i="1" s="1"/>
  <c r="C3427" i="1"/>
  <c r="C3428" i="1" l="1"/>
  <c r="B3428" i="1"/>
  <c r="D3428" i="1" l="1"/>
  <c r="E3428" i="1" s="1"/>
  <c r="A3429" i="1" s="1"/>
  <c r="B3429" i="1" l="1"/>
  <c r="D3429" i="1" s="1"/>
  <c r="E3429" i="1" s="1"/>
  <c r="A3430" i="1" s="1"/>
  <c r="C3429" i="1"/>
  <c r="B3430" i="1" l="1"/>
  <c r="D3430" i="1" s="1"/>
  <c r="E3430" i="1" s="1"/>
  <c r="A3431" i="1" s="1"/>
  <c r="C3430" i="1"/>
  <c r="C3431" i="1" l="1"/>
  <c r="B3431" i="1"/>
  <c r="D3431" i="1" l="1"/>
  <c r="E3431" i="1" s="1"/>
  <c r="A3432" i="1" s="1"/>
  <c r="B3432" i="1" l="1"/>
  <c r="D3432" i="1" s="1"/>
  <c r="E3432" i="1" s="1"/>
  <c r="A3433" i="1" s="1"/>
  <c r="C3432" i="1"/>
  <c r="B3433" i="1" l="1"/>
  <c r="D3433" i="1" s="1"/>
  <c r="E3433" i="1" s="1"/>
  <c r="A3434" i="1" s="1"/>
  <c r="C3433" i="1"/>
  <c r="C3434" i="1" l="1"/>
  <c r="B3434" i="1"/>
  <c r="D3434" i="1" s="1"/>
  <c r="E3434" i="1" s="1"/>
  <c r="A3435" i="1" s="1"/>
  <c r="C3435" i="1" l="1"/>
  <c r="B3435" i="1"/>
  <c r="D3435" i="1" l="1"/>
  <c r="E3435" i="1" s="1"/>
  <c r="A3436" i="1" s="1"/>
  <c r="B3436" i="1" l="1"/>
  <c r="D3436" i="1" s="1"/>
  <c r="E3436" i="1" s="1"/>
  <c r="A3437" i="1" s="1"/>
  <c r="C3436" i="1"/>
  <c r="B3437" i="1" l="1"/>
  <c r="D3437" i="1" s="1"/>
  <c r="E3437" i="1" s="1"/>
  <c r="A3438" i="1" s="1"/>
  <c r="C3437" i="1"/>
  <c r="B3438" i="1" l="1"/>
  <c r="D3438" i="1" s="1"/>
  <c r="E3438" i="1" s="1"/>
  <c r="A3439" i="1" s="1"/>
  <c r="C3438" i="1"/>
  <c r="C3439" i="1" l="1"/>
  <c r="B3439" i="1"/>
  <c r="D3439" i="1"/>
  <c r="E3439" i="1" s="1"/>
  <c r="A3440" i="1" s="1"/>
  <c r="C3440" i="1" l="1"/>
  <c r="B3440" i="1"/>
  <c r="D3440" i="1"/>
  <c r="E3440" i="1" s="1"/>
  <c r="A3441" i="1" s="1"/>
  <c r="C3441" i="1" l="1"/>
  <c r="B3441" i="1"/>
  <c r="D3441" i="1" s="1"/>
  <c r="E3441" i="1" s="1"/>
  <c r="A3442" i="1" s="1"/>
  <c r="B3442" i="1" l="1"/>
  <c r="C3442" i="1"/>
  <c r="D3442" i="1" l="1"/>
  <c r="E3442" i="1" s="1"/>
  <c r="A3443" i="1" s="1"/>
  <c r="C3443" i="1" l="1"/>
  <c r="B3443" i="1"/>
  <c r="D3443" i="1"/>
  <c r="E3443" i="1" s="1"/>
  <c r="A3444" i="1" s="1"/>
  <c r="C3444" i="1" l="1"/>
  <c r="D3444" i="1" s="1"/>
  <c r="E3444" i="1" s="1"/>
  <c r="A3445" i="1" s="1"/>
  <c r="B3444" i="1"/>
  <c r="B3445" i="1" l="1"/>
  <c r="D3445" i="1" s="1"/>
  <c r="E3445" i="1" s="1"/>
  <c r="A3446" i="1" s="1"/>
  <c r="C3445" i="1"/>
  <c r="C3446" i="1" l="1"/>
  <c r="B3446" i="1"/>
  <c r="D3446" i="1"/>
  <c r="E3446" i="1" s="1"/>
  <c r="A3447" i="1" s="1"/>
  <c r="B3447" i="1" l="1"/>
  <c r="D3447" i="1" s="1"/>
  <c r="E3447" i="1" s="1"/>
  <c r="A3448" i="1" s="1"/>
  <c r="C3447" i="1"/>
  <c r="B3448" i="1" l="1"/>
  <c r="D3448" i="1" s="1"/>
  <c r="E3448" i="1" s="1"/>
  <c r="A3449" i="1" s="1"/>
  <c r="C3448" i="1"/>
  <c r="B3449" i="1" l="1"/>
  <c r="D3449" i="1" s="1"/>
  <c r="E3449" i="1" s="1"/>
  <c r="A3450" i="1" s="1"/>
  <c r="C3449" i="1"/>
  <c r="B3450" i="1" l="1"/>
  <c r="D3450" i="1" s="1"/>
  <c r="E3450" i="1" s="1"/>
  <c r="A3451" i="1" s="1"/>
  <c r="C3450" i="1"/>
  <c r="C3451" i="1" l="1"/>
  <c r="B3451" i="1"/>
  <c r="D3451" i="1"/>
  <c r="E3451" i="1" s="1"/>
  <c r="A3452" i="1" s="1"/>
  <c r="C3452" i="1" l="1"/>
  <c r="D3452" i="1" s="1"/>
  <c r="E3452" i="1" s="1"/>
  <c r="A3453" i="1" s="1"/>
  <c r="B3452" i="1"/>
  <c r="C3453" i="1" l="1"/>
  <c r="B3453" i="1"/>
  <c r="D3453" i="1"/>
  <c r="E3453" i="1" s="1"/>
  <c r="A3454" i="1" s="1"/>
  <c r="C3454" i="1" l="1"/>
  <c r="B3454" i="1"/>
  <c r="D3454" i="1"/>
  <c r="E3454" i="1" s="1"/>
  <c r="A3455" i="1" s="1"/>
  <c r="C3455" i="1" l="1"/>
  <c r="B3455" i="1"/>
  <c r="D3455" i="1" s="1"/>
  <c r="E3455" i="1" s="1"/>
  <c r="A3456" i="1" s="1"/>
  <c r="C3456" i="1" l="1"/>
  <c r="B3456" i="1"/>
  <c r="D3456" i="1" l="1"/>
  <c r="E3456" i="1" s="1"/>
  <c r="A3457" i="1" s="1"/>
  <c r="C3457" i="1" l="1"/>
  <c r="B3457" i="1"/>
  <c r="D3457" i="1" s="1"/>
  <c r="E3457" i="1" s="1"/>
  <c r="A3458" i="1" s="1"/>
  <c r="C3458" i="1" l="1"/>
  <c r="B3458" i="1"/>
  <c r="D3458" i="1" l="1"/>
  <c r="E3458" i="1" s="1"/>
  <c r="A3459" i="1" s="1"/>
  <c r="B3459" i="1" l="1"/>
  <c r="D3459" i="1" s="1"/>
  <c r="E3459" i="1" s="1"/>
  <c r="A3460" i="1" s="1"/>
  <c r="C3459" i="1"/>
  <c r="B3460" i="1" l="1"/>
  <c r="D3460" i="1" s="1"/>
  <c r="E3460" i="1" s="1"/>
  <c r="A3461" i="1" s="1"/>
  <c r="C3460" i="1"/>
  <c r="C3461" i="1" l="1"/>
  <c r="B3461" i="1"/>
  <c r="D3461" i="1" s="1"/>
  <c r="E3461" i="1" s="1"/>
  <c r="A3462" i="1" s="1"/>
  <c r="B3462" i="1" l="1"/>
  <c r="D3462" i="1" s="1"/>
  <c r="E3462" i="1" s="1"/>
  <c r="A3463" i="1" s="1"/>
  <c r="C3462" i="1"/>
  <c r="C3463" i="1" l="1"/>
  <c r="B3463" i="1"/>
  <c r="D3463" i="1" l="1"/>
  <c r="E3463" i="1" s="1"/>
  <c r="A3464" i="1" s="1"/>
  <c r="B3464" i="1" l="1"/>
  <c r="D3464" i="1" s="1"/>
  <c r="E3464" i="1" s="1"/>
  <c r="A3465" i="1" s="1"/>
  <c r="C3464" i="1"/>
  <c r="B3465" i="1" l="1"/>
  <c r="D3465" i="1" s="1"/>
  <c r="E3465" i="1" s="1"/>
  <c r="A3466" i="1" s="1"/>
  <c r="C3465" i="1"/>
  <c r="C3466" i="1" l="1"/>
  <c r="D3466" i="1" s="1"/>
  <c r="E3466" i="1" s="1"/>
  <c r="A3467" i="1" s="1"/>
  <c r="B3466" i="1"/>
  <c r="B3467" i="1" l="1"/>
  <c r="D3467" i="1" s="1"/>
  <c r="E3467" i="1" s="1"/>
  <c r="A3468" i="1" s="1"/>
  <c r="C3467" i="1"/>
  <c r="C3468" i="1" l="1"/>
  <c r="D3468" i="1" s="1"/>
  <c r="E3468" i="1" s="1"/>
  <c r="A3469" i="1" s="1"/>
  <c r="B3468" i="1"/>
  <c r="B3469" i="1" l="1"/>
  <c r="D3469" i="1" s="1"/>
  <c r="E3469" i="1" s="1"/>
  <c r="A3470" i="1" s="1"/>
  <c r="C3469" i="1"/>
  <c r="B3470" i="1" l="1"/>
  <c r="D3470" i="1" s="1"/>
  <c r="E3470" i="1" s="1"/>
  <c r="A3471" i="1" s="1"/>
  <c r="C3470" i="1"/>
  <c r="B3471" i="1" l="1"/>
  <c r="D3471" i="1" s="1"/>
  <c r="E3471" i="1" s="1"/>
  <c r="A3472" i="1" s="1"/>
  <c r="C3471" i="1"/>
  <c r="B3472" i="1" l="1"/>
  <c r="D3472" i="1" s="1"/>
  <c r="E3472" i="1" s="1"/>
  <c r="A3473" i="1" s="1"/>
  <c r="C3472" i="1"/>
  <c r="B3473" i="1" l="1"/>
  <c r="D3473" i="1" s="1"/>
  <c r="E3473" i="1" s="1"/>
  <c r="A3474" i="1" s="1"/>
  <c r="C3473" i="1"/>
  <c r="C3474" i="1" l="1"/>
  <c r="B3474" i="1"/>
  <c r="D3474" i="1"/>
  <c r="E3474" i="1" s="1"/>
  <c r="A3475" i="1" s="1"/>
  <c r="C3475" i="1" l="1"/>
  <c r="B3475" i="1"/>
  <c r="D3475" i="1" s="1"/>
  <c r="E3475" i="1" s="1"/>
  <c r="A3476" i="1" s="1"/>
  <c r="B3476" i="1" l="1"/>
  <c r="D3476" i="1" s="1"/>
  <c r="E3476" i="1" s="1"/>
  <c r="A3477" i="1" s="1"/>
  <c r="C3476" i="1"/>
  <c r="C3477" i="1" l="1"/>
  <c r="B3477" i="1"/>
  <c r="D3477" i="1"/>
  <c r="E3477" i="1" s="1"/>
  <c r="A3478" i="1" s="1"/>
  <c r="B3478" i="1" l="1"/>
  <c r="D3478" i="1" s="1"/>
  <c r="E3478" i="1" s="1"/>
  <c r="A3479" i="1" s="1"/>
  <c r="C3478" i="1"/>
  <c r="B3479" i="1" l="1"/>
  <c r="D3479" i="1" s="1"/>
  <c r="E3479" i="1" s="1"/>
  <c r="A3480" i="1" s="1"/>
  <c r="C3479" i="1"/>
  <c r="C3480" i="1" l="1"/>
  <c r="B3480" i="1"/>
  <c r="D3480" i="1"/>
  <c r="E3480" i="1" s="1"/>
  <c r="A3481" i="1" s="1"/>
  <c r="B3481" i="1" l="1"/>
  <c r="D3481" i="1" s="1"/>
  <c r="E3481" i="1" s="1"/>
  <c r="A3482" i="1" s="1"/>
  <c r="C3481" i="1"/>
  <c r="B3482" i="1" l="1"/>
  <c r="D3482" i="1" s="1"/>
  <c r="E3482" i="1" s="1"/>
  <c r="A3483" i="1" s="1"/>
  <c r="C3482" i="1"/>
  <c r="C3483" i="1" l="1"/>
  <c r="D3483" i="1" s="1"/>
  <c r="E3483" i="1" s="1"/>
  <c r="A3484" i="1" s="1"/>
  <c r="B3483" i="1"/>
  <c r="B3484" i="1" l="1"/>
  <c r="D3484" i="1" s="1"/>
  <c r="E3484" i="1" s="1"/>
  <c r="A3485" i="1" s="1"/>
  <c r="C3484" i="1"/>
  <c r="C3485" i="1" l="1"/>
  <c r="B3485" i="1"/>
  <c r="D3485" i="1"/>
  <c r="E3485" i="1" s="1"/>
  <c r="A3486" i="1" s="1"/>
  <c r="B3486" i="1" l="1"/>
  <c r="D3486" i="1" s="1"/>
  <c r="E3486" i="1" s="1"/>
  <c r="A3487" i="1" s="1"/>
  <c r="C3486" i="1"/>
  <c r="C3487" i="1" l="1"/>
  <c r="B3487" i="1"/>
  <c r="D3487" i="1" s="1"/>
  <c r="E3487" i="1" s="1"/>
  <c r="A3488" i="1" s="1"/>
  <c r="C3488" i="1" l="1"/>
  <c r="B3488" i="1"/>
  <c r="D3488" i="1" l="1"/>
  <c r="E3488" i="1" s="1"/>
  <c r="A3489" i="1" s="1"/>
  <c r="C3489" i="1" l="1"/>
  <c r="B3489" i="1"/>
  <c r="D3489" i="1" s="1"/>
  <c r="E3489" i="1" s="1"/>
  <c r="A3490" i="1" s="1"/>
  <c r="C3490" i="1" l="1"/>
  <c r="B3490" i="1"/>
  <c r="D3490" i="1" l="1"/>
  <c r="E3490" i="1" s="1"/>
  <c r="A3491" i="1" s="1"/>
  <c r="B3491" i="1" l="1"/>
  <c r="D3491" i="1" s="1"/>
  <c r="E3491" i="1" s="1"/>
  <c r="A3492" i="1" s="1"/>
  <c r="C3491" i="1"/>
  <c r="C3492" i="1" l="1"/>
  <c r="B3492" i="1"/>
  <c r="D3492" i="1" l="1"/>
  <c r="E3492" i="1" s="1"/>
  <c r="A3493" i="1" s="1"/>
  <c r="C3493" i="1" l="1"/>
  <c r="B3493" i="1"/>
  <c r="D3493" i="1" l="1"/>
  <c r="E3493" i="1" s="1"/>
  <c r="A3494" i="1" s="1"/>
  <c r="C3494" i="1" l="1"/>
  <c r="B3494" i="1"/>
  <c r="D3494" i="1" l="1"/>
  <c r="E3494" i="1" s="1"/>
  <c r="A3495" i="1" s="1"/>
  <c r="C3495" i="1" l="1"/>
  <c r="B3495" i="1"/>
  <c r="D3495" i="1" l="1"/>
  <c r="E3495" i="1" s="1"/>
  <c r="A3496" i="1" s="1"/>
  <c r="C3496" i="1" l="1"/>
  <c r="B3496" i="1"/>
  <c r="D3496" i="1" l="1"/>
  <c r="E3496" i="1" s="1"/>
  <c r="A3497" i="1" s="1"/>
  <c r="B3497" i="1" l="1"/>
  <c r="D3497" i="1" s="1"/>
  <c r="E3497" i="1" s="1"/>
  <c r="A3498" i="1" s="1"/>
  <c r="C3497" i="1"/>
  <c r="B3498" i="1" l="1"/>
  <c r="D3498" i="1" s="1"/>
  <c r="E3498" i="1" s="1"/>
  <c r="A3499" i="1" s="1"/>
  <c r="C3498" i="1"/>
  <c r="C3499" i="1" l="1"/>
  <c r="B3499" i="1"/>
  <c r="D3499" i="1" l="1"/>
  <c r="E3499" i="1" s="1"/>
  <c r="A3500" i="1" s="1"/>
  <c r="C3500" i="1" l="1"/>
  <c r="B3500" i="1"/>
  <c r="D3500" i="1" l="1"/>
  <c r="E3500" i="1" s="1"/>
  <c r="A3501" i="1" s="1"/>
  <c r="B3501" i="1" l="1"/>
  <c r="D3501" i="1" s="1"/>
  <c r="E3501" i="1" s="1"/>
  <c r="A3502" i="1" s="1"/>
  <c r="C3501" i="1"/>
  <c r="C3502" i="1" l="1"/>
  <c r="B3502" i="1"/>
  <c r="D3502" i="1" l="1"/>
  <c r="E3502" i="1" s="1"/>
  <c r="A3503" i="1" s="1"/>
  <c r="B3503" i="1" l="1"/>
  <c r="D3503" i="1" s="1"/>
  <c r="E3503" i="1" s="1"/>
  <c r="A3504" i="1" s="1"/>
  <c r="C3503" i="1"/>
  <c r="C3504" i="1" l="1"/>
  <c r="B3504" i="1"/>
  <c r="D3504" i="1" s="1"/>
  <c r="E3504" i="1" s="1"/>
  <c r="A3505" i="1" s="1"/>
  <c r="B3505" i="1" l="1"/>
  <c r="D3505" i="1" s="1"/>
  <c r="E3505" i="1" s="1"/>
  <c r="A3506" i="1" s="1"/>
  <c r="C3505" i="1"/>
  <c r="C3506" i="1" l="1"/>
  <c r="B3506" i="1"/>
  <c r="D3506" i="1" l="1"/>
  <c r="E3506" i="1" s="1"/>
  <c r="A3507" i="1" s="1"/>
  <c r="C3507" i="1" l="1"/>
  <c r="B3507" i="1"/>
  <c r="D3507" i="1" s="1"/>
  <c r="E3507" i="1" s="1"/>
  <c r="A3508" i="1" s="1"/>
  <c r="C3508" i="1" l="1"/>
  <c r="B3508" i="1"/>
  <c r="D3508" i="1" l="1"/>
  <c r="E3508" i="1" s="1"/>
  <c r="A3509" i="1" s="1"/>
  <c r="B3509" i="1" l="1"/>
  <c r="D3509" i="1" s="1"/>
  <c r="E3509" i="1" s="1"/>
  <c r="A3510" i="1" s="1"/>
  <c r="C3509" i="1"/>
  <c r="B3510" i="1" l="1"/>
  <c r="D3510" i="1" s="1"/>
  <c r="E3510" i="1" s="1"/>
  <c r="A3511" i="1" s="1"/>
  <c r="C3510" i="1"/>
  <c r="C3511" i="1" l="1"/>
  <c r="B3511" i="1"/>
  <c r="D3511" i="1" s="1"/>
  <c r="E3511" i="1" s="1"/>
  <c r="A3512" i="1" s="1"/>
  <c r="B3512" i="1" l="1"/>
  <c r="D3512" i="1" s="1"/>
  <c r="E3512" i="1" s="1"/>
  <c r="A3513" i="1" s="1"/>
  <c r="C3512" i="1"/>
  <c r="C3513" i="1" l="1"/>
  <c r="B3513" i="1"/>
  <c r="D3513" i="1" l="1"/>
  <c r="E3513" i="1" s="1"/>
  <c r="A3514" i="1" s="1"/>
  <c r="C3514" i="1" l="1"/>
  <c r="B3514" i="1"/>
  <c r="D3514" i="1" s="1"/>
  <c r="E3514" i="1" s="1"/>
  <c r="A3515" i="1" s="1"/>
  <c r="B3515" i="1" l="1"/>
  <c r="D3515" i="1" s="1"/>
  <c r="E3515" i="1" s="1"/>
  <c r="A3516" i="1" s="1"/>
  <c r="C3515" i="1"/>
  <c r="C3516" i="1" l="1"/>
  <c r="B3516" i="1"/>
  <c r="D3516" i="1"/>
  <c r="E3516" i="1" s="1"/>
  <c r="A3517" i="1" s="1"/>
  <c r="B3517" i="1" l="1"/>
  <c r="D3517" i="1" s="1"/>
  <c r="E3517" i="1" s="1"/>
  <c r="A3518" i="1" s="1"/>
  <c r="C3517" i="1"/>
  <c r="B3518" i="1" l="1"/>
  <c r="D3518" i="1" s="1"/>
  <c r="E3518" i="1" s="1"/>
  <c r="A3519" i="1" s="1"/>
  <c r="C3518" i="1"/>
  <c r="C3519" i="1" l="1"/>
  <c r="B3519" i="1"/>
  <c r="D3519" i="1" s="1"/>
  <c r="E3519" i="1" s="1"/>
  <c r="A3520" i="1" s="1"/>
  <c r="C3520" i="1" l="1"/>
  <c r="B3520" i="1"/>
  <c r="D3520" i="1" l="1"/>
  <c r="E3520" i="1" s="1"/>
  <c r="A3521" i="1" s="1"/>
  <c r="C3521" i="1" l="1"/>
  <c r="B3521" i="1"/>
  <c r="D3521" i="1" s="1"/>
  <c r="E3521" i="1" s="1"/>
  <c r="A3522" i="1" s="1"/>
  <c r="B3522" i="1" l="1"/>
  <c r="D3522" i="1" s="1"/>
  <c r="E3522" i="1" s="1"/>
  <c r="A3523" i="1" s="1"/>
  <c r="C3522" i="1"/>
  <c r="C3523" i="1" l="1"/>
  <c r="B3523" i="1"/>
  <c r="D3523" i="1" l="1"/>
  <c r="E3523" i="1" s="1"/>
  <c r="A3524" i="1" s="1"/>
  <c r="C3524" i="1" l="1"/>
  <c r="B3524" i="1"/>
  <c r="D3524" i="1" l="1"/>
  <c r="E3524" i="1" s="1"/>
  <c r="A3525" i="1" s="1"/>
  <c r="B3525" i="1" l="1"/>
  <c r="D3525" i="1" s="1"/>
  <c r="E3525" i="1" s="1"/>
  <c r="A3526" i="1" s="1"/>
  <c r="C3525" i="1"/>
  <c r="C3526" i="1" l="1"/>
  <c r="B3526" i="1"/>
  <c r="D3526" i="1" s="1"/>
  <c r="E3526" i="1" s="1"/>
  <c r="A3527" i="1" s="1"/>
  <c r="C3527" i="1" l="1"/>
  <c r="B3527" i="1"/>
  <c r="D3527" i="1" l="1"/>
  <c r="E3527" i="1" s="1"/>
  <c r="A3528" i="1" s="1"/>
  <c r="B3528" i="1" l="1"/>
  <c r="D3528" i="1" s="1"/>
  <c r="E3528" i="1" s="1"/>
  <c r="A3529" i="1" s="1"/>
  <c r="C3528" i="1"/>
  <c r="B3529" i="1" l="1"/>
  <c r="D3529" i="1" s="1"/>
  <c r="E3529" i="1" s="1"/>
  <c r="A3530" i="1" s="1"/>
  <c r="C3529" i="1"/>
  <c r="C3530" i="1" l="1"/>
  <c r="B3530" i="1"/>
  <c r="D3530" i="1" s="1"/>
  <c r="E3530" i="1" s="1"/>
  <c r="A3531" i="1" s="1"/>
  <c r="C3531" i="1" l="1"/>
  <c r="B3531" i="1"/>
  <c r="D3531" i="1" s="1"/>
  <c r="E3531" i="1" s="1"/>
  <c r="A3532" i="1" s="1"/>
  <c r="C3532" i="1" l="1"/>
  <c r="B3532" i="1"/>
  <c r="D3532" i="1"/>
  <c r="E3532" i="1" s="1"/>
  <c r="A3533" i="1" s="1"/>
  <c r="C3533" i="1" l="1"/>
  <c r="B3533" i="1"/>
  <c r="D3533" i="1" s="1"/>
  <c r="E3533" i="1" s="1"/>
  <c r="A3534" i="1" s="1"/>
  <c r="C3534" i="1" l="1"/>
  <c r="B3534" i="1"/>
  <c r="D3534" i="1" s="1"/>
  <c r="E3534" i="1" s="1"/>
  <c r="A3535" i="1" s="1"/>
  <c r="C3535" i="1" l="1"/>
  <c r="B3535" i="1"/>
  <c r="D3535" i="1" l="1"/>
  <c r="E3535" i="1" s="1"/>
  <c r="A3536" i="1" s="1"/>
  <c r="C3536" i="1" l="1"/>
  <c r="B3536" i="1"/>
  <c r="D3536" i="1" l="1"/>
  <c r="E3536" i="1" s="1"/>
  <c r="A3537" i="1" s="1"/>
  <c r="C3537" i="1" l="1"/>
  <c r="B3537" i="1"/>
  <c r="D3537" i="1" s="1"/>
  <c r="E3537" i="1" s="1"/>
  <c r="A3538" i="1" s="1"/>
  <c r="B3538" i="1" l="1"/>
  <c r="D3538" i="1" s="1"/>
  <c r="E3538" i="1" s="1"/>
  <c r="A3539" i="1" s="1"/>
  <c r="C3538" i="1"/>
  <c r="B3539" i="1" l="1"/>
  <c r="D3539" i="1" s="1"/>
  <c r="E3539" i="1" s="1"/>
  <c r="A3540" i="1" s="1"/>
  <c r="C3539" i="1"/>
  <c r="B3540" i="1" l="1"/>
  <c r="D3540" i="1" s="1"/>
  <c r="E3540" i="1" s="1"/>
  <c r="A3541" i="1" s="1"/>
  <c r="C3540" i="1"/>
  <c r="B3541" i="1" l="1"/>
  <c r="D3541" i="1" s="1"/>
  <c r="E3541" i="1" s="1"/>
  <c r="A3542" i="1" s="1"/>
  <c r="C3541" i="1"/>
  <c r="B3542" i="1" l="1"/>
  <c r="D3542" i="1" s="1"/>
  <c r="E3542" i="1" s="1"/>
  <c r="A3543" i="1" s="1"/>
  <c r="C3542" i="1"/>
  <c r="C3543" i="1" l="1"/>
  <c r="B3543" i="1"/>
  <c r="D3543" i="1" s="1"/>
  <c r="E3543" i="1" s="1"/>
  <c r="A3544" i="1" s="1"/>
  <c r="C3544" i="1" l="1"/>
  <c r="B3544" i="1"/>
  <c r="D3544" i="1" l="1"/>
  <c r="E3544" i="1" s="1"/>
  <c r="A3545" i="1" s="1"/>
  <c r="C3545" i="1" l="1"/>
  <c r="B3545" i="1"/>
  <c r="D3545" i="1" s="1"/>
  <c r="E3545" i="1" s="1"/>
  <c r="A3546" i="1" s="1"/>
  <c r="C3546" i="1" l="1"/>
  <c r="B3546" i="1"/>
  <c r="D3546" i="1" l="1"/>
  <c r="E3546" i="1" s="1"/>
  <c r="A3547" i="1" s="1"/>
  <c r="B3547" i="1" l="1"/>
  <c r="D3547" i="1" s="1"/>
  <c r="E3547" i="1" s="1"/>
  <c r="A3548" i="1" s="1"/>
  <c r="C3547" i="1"/>
  <c r="C3548" i="1" l="1"/>
  <c r="B3548" i="1"/>
  <c r="D3548" i="1" s="1"/>
  <c r="E3548" i="1" s="1"/>
  <c r="A3549" i="1" s="1"/>
  <c r="B3549" i="1" l="1"/>
  <c r="D3549" i="1" s="1"/>
  <c r="E3549" i="1" s="1"/>
  <c r="A3550" i="1" s="1"/>
  <c r="C3549" i="1"/>
  <c r="B3550" i="1" l="1"/>
  <c r="D3550" i="1" s="1"/>
  <c r="E3550" i="1" s="1"/>
  <c r="A3551" i="1" s="1"/>
  <c r="C3550" i="1"/>
  <c r="B3551" i="1" l="1"/>
  <c r="D3551" i="1" s="1"/>
  <c r="E3551" i="1" s="1"/>
  <c r="A3552" i="1" s="1"/>
  <c r="C3551" i="1"/>
  <c r="B3552" i="1" l="1"/>
  <c r="D3552" i="1" s="1"/>
  <c r="E3552" i="1" s="1"/>
  <c r="A3553" i="1" s="1"/>
  <c r="C3552" i="1"/>
  <c r="C3553" i="1" l="1"/>
  <c r="B3553" i="1"/>
  <c r="D3553" i="1"/>
  <c r="E3553" i="1" s="1"/>
  <c r="A3554" i="1" s="1"/>
  <c r="B3554" i="1" l="1"/>
  <c r="D3554" i="1" s="1"/>
  <c r="E3554" i="1" s="1"/>
  <c r="A3555" i="1" s="1"/>
  <c r="C3554" i="1"/>
  <c r="B3555" i="1" l="1"/>
  <c r="C3555" i="1"/>
  <c r="D3555" i="1" l="1"/>
  <c r="E3555" i="1" s="1"/>
  <c r="A3556" i="1" s="1"/>
  <c r="B3556" i="1" l="1"/>
  <c r="D3556" i="1" s="1"/>
  <c r="E3556" i="1" s="1"/>
  <c r="A3557" i="1" s="1"/>
  <c r="C3556" i="1"/>
  <c r="B3557" i="1" l="1"/>
  <c r="D3557" i="1" s="1"/>
  <c r="E3557" i="1" s="1"/>
  <c r="A3558" i="1" s="1"/>
  <c r="C3557" i="1"/>
  <c r="C3558" i="1" l="1"/>
  <c r="B3558" i="1"/>
  <c r="D3558" i="1" s="1"/>
  <c r="E3558" i="1" s="1"/>
  <c r="A3559" i="1" s="1"/>
  <c r="B3559" i="1" l="1"/>
  <c r="D3559" i="1" s="1"/>
  <c r="E3559" i="1" s="1"/>
  <c r="A3560" i="1" s="1"/>
  <c r="C3559" i="1"/>
  <c r="C3560" i="1" l="1"/>
  <c r="B3560" i="1"/>
  <c r="D3560" i="1" l="1"/>
  <c r="E3560" i="1" s="1"/>
  <c r="A3561" i="1" s="1"/>
  <c r="C3561" i="1" l="1"/>
  <c r="B3561" i="1"/>
  <c r="D3561" i="1" s="1"/>
  <c r="E3561" i="1" s="1"/>
  <c r="A3562" i="1" s="1"/>
  <c r="B3562" i="1" l="1"/>
  <c r="D3562" i="1" s="1"/>
  <c r="E3562" i="1" s="1"/>
  <c r="A3563" i="1" s="1"/>
  <c r="C3562" i="1"/>
  <c r="B3563" i="1" l="1"/>
  <c r="D3563" i="1" s="1"/>
  <c r="E3563" i="1" s="1"/>
  <c r="A3564" i="1" s="1"/>
  <c r="C3563" i="1"/>
  <c r="C3564" i="1" l="1"/>
  <c r="B3564" i="1"/>
  <c r="D3564" i="1"/>
  <c r="E3564" i="1" s="1"/>
  <c r="A3565" i="1" s="1"/>
  <c r="B3565" i="1" l="1"/>
  <c r="D3565" i="1" s="1"/>
  <c r="E3565" i="1" s="1"/>
  <c r="A3566" i="1" s="1"/>
  <c r="C3565" i="1"/>
  <c r="C3566" i="1" l="1"/>
  <c r="B3566" i="1"/>
  <c r="D3566" i="1" l="1"/>
  <c r="E3566" i="1" s="1"/>
  <c r="A3567" i="1" s="1"/>
  <c r="B3567" i="1" l="1"/>
  <c r="D3567" i="1" s="1"/>
  <c r="E3567" i="1" s="1"/>
  <c r="A3568" i="1" s="1"/>
  <c r="C3567" i="1"/>
  <c r="C3568" i="1" l="1"/>
  <c r="B3568" i="1"/>
  <c r="D3568" i="1" l="1"/>
  <c r="E3568" i="1" s="1"/>
  <c r="A3569" i="1" s="1"/>
  <c r="B3569" i="1" l="1"/>
  <c r="D3569" i="1" s="1"/>
  <c r="E3569" i="1" s="1"/>
  <c r="A3570" i="1" s="1"/>
  <c r="C3569" i="1"/>
  <c r="C3570" i="1" l="1"/>
  <c r="B3570" i="1"/>
  <c r="D3570" i="1" l="1"/>
  <c r="E3570" i="1" s="1"/>
  <c r="A3571" i="1" s="1"/>
  <c r="C3571" i="1" l="1"/>
  <c r="B3571" i="1"/>
  <c r="D3571" i="1" l="1"/>
  <c r="E3571" i="1" s="1"/>
  <c r="A3572" i="1" s="1"/>
  <c r="B3572" i="1" l="1"/>
  <c r="D3572" i="1" s="1"/>
  <c r="E3572" i="1" s="1"/>
  <c r="A3573" i="1" s="1"/>
  <c r="C3572" i="1"/>
  <c r="C3573" i="1" l="1"/>
  <c r="B3573" i="1"/>
  <c r="D3573" i="1" s="1"/>
  <c r="E3573" i="1" s="1"/>
  <c r="A3574" i="1" s="1"/>
  <c r="C3574" i="1" l="1"/>
  <c r="B3574" i="1"/>
  <c r="D3574" i="1" s="1"/>
  <c r="E3574" i="1" s="1"/>
  <c r="A3575" i="1" s="1"/>
  <c r="B3575" i="1" l="1"/>
  <c r="D3575" i="1" s="1"/>
  <c r="E3575" i="1" s="1"/>
  <c r="A3576" i="1" s="1"/>
  <c r="C3575" i="1"/>
  <c r="B3576" i="1" l="1"/>
  <c r="D3576" i="1" s="1"/>
  <c r="E3576" i="1" s="1"/>
  <c r="A3577" i="1" s="1"/>
  <c r="C3576" i="1"/>
  <c r="B3577" i="1" l="1"/>
  <c r="D3577" i="1" s="1"/>
  <c r="E3577" i="1" s="1"/>
  <c r="A3578" i="1" s="1"/>
  <c r="C3577" i="1"/>
  <c r="C3578" i="1" l="1"/>
  <c r="B3578" i="1"/>
  <c r="D3578" i="1" l="1"/>
  <c r="E3578" i="1" s="1"/>
  <c r="A3579" i="1" s="1"/>
  <c r="C3579" i="1" l="1"/>
  <c r="B3579" i="1"/>
  <c r="D3579" i="1" l="1"/>
  <c r="E3579" i="1" s="1"/>
  <c r="A3580" i="1" s="1"/>
  <c r="B3580" i="1" l="1"/>
  <c r="D3580" i="1" s="1"/>
  <c r="E3580" i="1" s="1"/>
  <c r="A3581" i="1" s="1"/>
  <c r="C3580" i="1"/>
  <c r="C3581" i="1" l="1"/>
  <c r="B3581" i="1"/>
  <c r="D3581" i="1" l="1"/>
  <c r="E3581" i="1" s="1"/>
  <c r="A3582" i="1" s="1"/>
  <c r="B3582" i="1" l="1"/>
  <c r="D3582" i="1" s="1"/>
  <c r="E3582" i="1" s="1"/>
  <c r="A3583" i="1" s="1"/>
  <c r="C3582" i="1"/>
  <c r="C3583" i="1" l="1"/>
  <c r="B3583" i="1"/>
  <c r="D3583" i="1" l="1"/>
  <c r="E3583" i="1" s="1"/>
  <c r="A3584" i="1" s="1"/>
  <c r="B3584" i="1" l="1"/>
  <c r="D3584" i="1" s="1"/>
  <c r="E3584" i="1" s="1"/>
  <c r="A3585" i="1" s="1"/>
  <c r="C3584" i="1"/>
  <c r="C3585" i="1" l="1"/>
  <c r="B3585" i="1"/>
  <c r="D3585" i="1" l="1"/>
  <c r="E3585" i="1" s="1"/>
  <c r="A3586" i="1" s="1"/>
  <c r="C3586" i="1" l="1"/>
  <c r="B3586" i="1"/>
  <c r="D3586" i="1" l="1"/>
  <c r="E3586" i="1" s="1"/>
  <c r="A3587" i="1" s="1"/>
  <c r="B3587" i="1" l="1"/>
  <c r="D3587" i="1" s="1"/>
  <c r="E3587" i="1" s="1"/>
  <c r="A3588" i="1" s="1"/>
  <c r="C3587" i="1"/>
  <c r="C3588" i="1" l="1"/>
  <c r="B3588" i="1"/>
  <c r="D3588" i="1" s="1"/>
  <c r="E3588" i="1" s="1"/>
  <c r="A3589" i="1" s="1"/>
  <c r="B3589" i="1" l="1"/>
  <c r="D3589" i="1" s="1"/>
  <c r="E3589" i="1" s="1"/>
  <c r="A3590" i="1" s="1"/>
  <c r="C3589" i="1"/>
  <c r="B3590" i="1" l="1"/>
  <c r="D3590" i="1" s="1"/>
  <c r="E3590" i="1" s="1"/>
  <c r="A3591" i="1" s="1"/>
  <c r="C3590" i="1"/>
  <c r="B3591" i="1" l="1"/>
  <c r="D3591" i="1" s="1"/>
  <c r="E3591" i="1" s="1"/>
  <c r="A3592" i="1" s="1"/>
  <c r="C3591" i="1"/>
  <c r="C3592" i="1" l="1"/>
  <c r="B3592" i="1"/>
  <c r="D3592" i="1" l="1"/>
  <c r="E3592" i="1" s="1"/>
  <c r="A3593" i="1" s="1"/>
  <c r="C3593" i="1" l="1"/>
  <c r="B3593" i="1"/>
  <c r="D3593" i="1" s="1"/>
  <c r="E3593" i="1" s="1"/>
  <c r="A3594" i="1" s="1"/>
  <c r="C3594" i="1" l="1"/>
  <c r="B3594" i="1"/>
  <c r="D3594" i="1" l="1"/>
  <c r="E3594" i="1" s="1"/>
  <c r="A3595" i="1" s="1"/>
  <c r="C3595" i="1" l="1"/>
  <c r="B3595" i="1"/>
  <c r="D3595" i="1" l="1"/>
  <c r="E3595" i="1" s="1"/>
  <c r="A3596" i="1" s="1"/>
  <c r="C3596" i="1" l="1"/>
  <c r="B3596" i="1"/>
  <c r="D3596" i="1" l="1"/>
  <c r="E3596" i="1" s="1"/>
  <c r="A3597" i="1" s="1"/>
  <c r="C3597" i="1" l="1"/>
  <c r="B3597" i="1"/>
  <c r="D3597" i="1" l="1"/>
  <c r="E3597" i="1" s="1"/>
  <c r="A3598" i="1" s="1"/>
  <c r="B3598" i="1" l="1"/>
  <c r="D3598" i="1" s="1"/>
  <c r="E3598" i="1" s="1"/>
  <c r="A3599" i="1" s="1"/>
  <c r="C3598" i="1"/>
  <c r="B3599" i="1" l="1"/>
  <c r="D3599" i="1" s="1"/>
  <c r="E3599" i="1" s="1"/>
  <c r="A3600" i="1" s="1"/>
  <c r="C3599" i="1"/>
  <c r="B3600" i="1" l="1"/>
  <c r="D3600" i="1" s="1"/>
  <c r="E3600" i="1" s="1"/>
  <c r="A3601" i="1" s="1"/>
  <c r="C3600" i="1"/>
  <c r="B3601" i="1" l="1"/>
  <c r="D3601" i="1" s="1"/>
  <c r="E3601" i="1" s="1"/>
  <c r="A3602" i="1" s="1"/>
  <c r="C3601" i="1"/>
  <c r="B3602" i="1" l="1"/>
  <c r="D3602" i="1" s="1"/>
  <c r="E3602" i="1" s="1"/>
  <c r="A3603" i="1" s="1"/>
  <c r="C3602" i="1"/>
  <c r="B3603" i="1" l="1"/>
  <c r="D3603" i="1" s="1"/>
  <c r="E3603" i="1" s="1"/>
  <c r="A3604" i="1" s="1"/>
  <c r="C3603" i="1"/>
  <c r="C3604" i="1" l="1"/>
  <c r="B3604" i="1"/>
  <c r="D3604" i="1" s="1"/>
  <c r="E3604" i="1" s="1"/>
  <c r="A3605" i="1" s="1"/>
  <c r="C3605" i="1" l="1"/>
  <c r="B3605" i="1"/>
  <c r="D3605" i="1" l="1"/>
  <c r="E3605" i="1" s="1"/>
  <c r="A3606" i="1" s="1"/>
  <c r="C3606" i="1" l="1"/>
  <c r="B3606" i="1"/>
  <c r="D3606" i="1" l="1"/>
  <c r="E3606" i="1" s="1"/>
  <c r="A3607" i="1" s="1"/>
  <c r="C3607" i="1" l="1"/>
  <c r="B3607" i="1"/>
  <c r="D3607" i="1" l="1"/>
  <c r="E3607" i="1" s="1"/>
  <c r="A3608" i="1" s="1"/>
  <c r="B3608" i="1" l="1"/>
  <c r="D3608" i="1" s="1"/>
  <c r="E3608" i="1" s="1"/>
  <c r="A3609" i="1" s="1"/>
  <c r="C3608" i="1"/>
  <c r="C3609" i="1" l="1"/>
  <c r="B3609" i="1"/>
  <c r="D3609" i="1" l="1"/>
  <c r="E3609" i="1" s="1"/>
  <c r="A3610" i="1" s="1"/>
  <c r="C3610" i="1" l="1"/>
  <c r="B3610" i="1"/>
  <c r="D3610" i="1"/>
  <c r="E3610" i="1" s="1"/>
  <c r="A3611" i="1" s="1"/>
  <c r="B3611" i="1" l="1"/>
  <c r="D3611" i="1" s="1"/>
  <c r="E3611" i="1" s="1"/>
  <c r="A3612" i="1" s="1"/>
  <c r="C3611" i="1"/>
  <c r="C3612" i="1" l="1"/>
  <c r="B3612" i="1"/>
  <c r="D3612" i="1" l="1"/>
  <c r="E3612" i="1" s="1"/>
  <c r="A3613" i="1" s="1"/>
  <c r="C3613" i="1" l="1"/>
  <c r="B3613" i="1"/>
  <c r="D3613" i="1" l="1"/>
  <c r="E3613" i="1" s="1"/>
  <c r="A3614" i="1" s="1"/>
  <c r="C3614" i="1" l="1"/>
  <c r="B3614" i="1"/>
  <c r="D3614" i="1" l="1"/>
  <c r="E3614" i="1" s="1"/>
  <c r="A3615" i="1" s="1"/>
  <c r="B3615" i="1" l="1"/>
  <c r="D3615" i="1" s="1"/>
  <c r="E3615" i="1" s="1"/>
  <c r="A3616" i="1" s="1"/>
  <c r="C3615" i="1"/>
  <c r="B3616" i="1" l="1"/>
  <c r="D3616" i="1" s="1"/>
  <c r="E3616" i="1" s="1"/>
  <c r="A3617" i="1" s="1"/>
  <c r="C3616" i="1"/>
  <c r="C3617" i="1" l="1"/>
  <c r="B3617" i="1"/>
  <c r="D3617" i="1" l="1"/>
  <c r="E3617" i="1" s="1"/>
  <c r="A3618" i="1" s="1"/>
  <c r="B3618" i="1" l="1"/>
  <c r="D3618" i="1" s="1"/>
  <c r="E3618" i="1" s="1"/>
  <c r="A3619" i="1" s="1"/>
  <c r="C3618" i="1"/>
  <c r="B3619" i="1" l="1"/>
  <c r="D3619" i="1" s="1"/>
  <c r="E3619" i="1" s="1"/>
  <c r="A3620" i="1" s="1"/>
  <c r="C3619" i="1"/>
  <c r="C3620" i="1" l="1"/>
  <c r="B3620" i="1"/>
  <c r="D3620" i="1" l="1"/>
  <c r="E3620" i="1" s="1"/>
  <c r="A3621" i="1" s="1"/>
  <c r="B3621" i="1" l="1"/>
  <c r="D3621" i="1" s="1"/>
  <c r="E3621" i="1" s="1"/>
  <c r="A3622" i="1" s="1"/>
  <c r="C3621" i="1"/>
  <c r="B3622" i="1" l="1"/>
  <c r="D3622" i="1" s="1"/>
  <c r="E3622" i="1" s="1"/>
  <c r="A3623" i="1" s="1"/>
  <c r="C3622" i="1"/>
  <c r="B3623" i="1" l="1"/>
  <c r="D3623" i="1" s="1"/>
  <c r="E3623" i="1" s="1"/>
  <c r="A3624" i="1" s="1"/>
  <c r="C3623" i="1"/>
  <c r="B3624" i="1" l="1"/>
  <c r="D3624" i="1" s="1"/>
  <c r="E3624" i="1" s="1"/>
  <c r="A3625" i="1" s="1"/>
  <c r="C3624" i="1"/>
  <c r="B3625" i="1" l="1"/>
  <c r="D3625" i="1" s="1"/>
  <c r="E3625" i="1" s="1"/>
  <c r="A3626" i="1" s="1"/>
  <c r="C3625" i="1"/>
  <c r="C3626" i="1" l="1"/>
  <c r="B3626" i="1"/>
  <c r="D3626" i="1" s="1"/>
  <c r="E3626" i="1" s="1"/>
  <c r="A3627" i="1" s="1"/>
  <c r="C3627" i="1" l="1"/>
  <c r="B3627" i="1"/>
  <c r="D3627" i="1" l="1"/>
  <c r="E3627" i="1" s="1"/>
  <c r="A3628" i="1" s="1"/>
  <c r="B3628" i="1" l="1"/>
  <c r="D3628" i="1" s="1"/>
  <c r="E3628" i="1" s="1"/>
  <c r="A3629" i="1" s="1"/>
  <c r="C3628" i="1"/>
  <c r="B3629" i="1" l="1"/>
  <c r="D3629" i="1" s="1"/>
  <c r="E3629" i="1" s="1"/>
  <c r="A3630" i="1" s="1"/>
  <c r="C3629" i="1"/>
  <c r="B3630" i="1" l="1"/>
  <c r="D3630" i="1" s="1"/>
  <c r="E3630" i="1" s="1"/>
  <c r="A3631" i="1" s="1"/>
  <c r="C3630" i="1"/>
  <c r="C3631" i="1" l="1"/>
  <c r="B3631" i="1"/>
  <c r="D3631" i="1" s="1"/>
  <c r="E3631" i="1" s="1"/>
  <c r="A3632" i="1" s="1"/>
  <c r="B3632" i="1" l="1"/>
  <c r="D3632" i="1" s="1"/>
  <c r="E3632" i="1" s="1"/>
  <c r="A3633" i="1" s="1"/>
  <c r="C3632" i="1"/>
  <c r="C3633" i="1" l="1"/>
  <c r="B3633" i="1"/>
  <c r="D3633" i="1"/>
  <c r="E3633" i="1" s="1"/>
  <c r="A3634" i="1" s="1"/>
  <c r="B3634" i="1" l="1"/>
  <c r="D3634" i="1" s="1"/>
  <c r="E3634" i="1" s="1"/>
  <c r="A3635" i="1" s="1"/>
  <c r="C3634" i="1"/>
  <c r="B3635" i="1" l="1"/>
  <c r="D3635" i="1" s="1"/>
  <c r="E3635" i="1" s="1"/>
  <c r="A3636" i="1" s="1"/>
  <c r="C3635" i="1"/>
  <c r="C3636" i="1" l="1"/>
  <c r="B3636" i="1"/>
  <c r="D3636" i="1" l="1"/>
  <c r="E3636" i="1" s="1"/>
  <c r="A3637" i="1" s="1"/>
  <c r="B3637" i="1" l="1"/>
  <c r="D3637" i="1" s="1"/>
  <c r="E3637" i="1" s="1"/>
  <c r="A3638" i="1" s="1"/>
  <c r="C3637" i="1"/>
  <c r="C3638" i="1" l="1"/>
  <c r="B3638" i="1"/>
  <c r="D3638" i="1" l="1"/>
  <c r="E3638" i="1" s="1"/>
  <c r="A3639" i="1" s="1"/>
  <c r="C3639" i="1" l="1"/>
  <c r="B3639" i="1"/>
  <c r="D3639" i="1" l="1"/>
  <c r="E3639" i="1" s="1"/>
  <c r="A3640" i="1" s="1"/>
  <c r="C3640" i="1" l="1"/>
  <c r="B3640" i="1"/>
  <c r="D3640" i="1" l="1"/>
  <c r="E3640" i="1" s="1"/>
  <c r="A3641" i="1" s="1"/>
  <c r="C3641" i="1" l="1"/>
  <c r="B3641" i="1"/>
  <c r="D3641" i="1" l="1"/>
  <c r="E3641" i="1" s="1"/>
  <c r="A3642" i="1" s="1"/>
  <c r="B3642" i="1" l="1"/>
  <c r="D3642" i="1" s="1"/>
  <c r="E3642" i="1" s="1"/>
  <c r="A3643" i="1" s="1"/>
  <c r="C3642" i="1"/>
  <c r="B3643" i="1" l="1"/>
  <c r="D3643" i="1" s="1"/>
  <c r="E3643" i="1" s="1"/>
  <c r="A3644" i="1" s="1"/>
  <c r="C3643" i="1"/>
  <c r="B3644" i="1" l="1"/>
  <c r="D3644" i="1" s="1"/>
  <c r="E3644" i="1" s="1"/>
  <c r="A3645" i="1" s="1"/>
  <c r="C3644" i="1"/>
  <c r="B3645" i="1" l="1"/>
  <c r="D3645" i="1" s="1"/>
  <c r="E3645" i="1" s="1"/>
  <c r="A3646" i="1" s="1"/>
  <c r="C3645" i="1"/>
  <c r="B3646" i="1" l="1"/>
  <c r="D3646" i="1" s="1"/>
  <c r="E3646" i="1" s="1"/>
  <c r="A3647" i="1" s="1"/>
  <c r="C3646" i="1"/>
  <c r="B3647" i="1" l="1"/>
  <c r="D3647" i="1" s="1"/>
  <c r="E3647" i="1" s="1"/>
  <c r="A3648" i="1" s="1"/>
  <c r="C3647" i="1"/>
  <c r="C3648" i="1" l="1"/>
  <c r="B3648" i="1"/>
  <c r="D3648" i="1" s="1"/>
  <c r="E3648" i="1" s="1"/>
  <c r="A3649" i="1" s="1"/>
  <c r="B3649" i="1" l="1"/>
  <c r="D3649" i="1" s="1"/>
  <c r="E3649" i="1" s="1"/>
  <c r="A3650" i="1" s="1"/>
  <c r="C3649" i="1"/>
  <c r="B3650" i="1" l="1"/>
  <c r="D3650" i="1" s="1"/>
  <c r="E3650" i="1" s="1"/>
  <c r="A3651" i="1" s="1"/>
  <c r="C3650" i="1"/>
  <c r="C3651" i="1" l="1"/>
  <c r="B3651" i="1"/>
  <c r="D3651" i="1" l="1"/>
  <c r="E3651" i="1" s="1"/>
  <c r="A3652" i="1" s="1"/>
  <c r="B3652" i="1" l="1"/>
  <c r="D3652" i="1" s="1"/>
  <c r="E3652" i="1" s="1"/>
  <c r="A3653" i="1" s="1"/>
  <c r="C3652" i="1"/>
  <c r="C3653" i="1" l="1"/>
  <c r="B3653" i="1"/>
  <c r="D3653" i="1" l="1"/>
  <c r="E3653" i="1" s="1"/>
  <c r="A3654" i="1" s="1"/>
  <c r="C3654" i="1" l="1"/>
  <c r="B3654" i="1"/>
  <c r="D3654" i="1"/>
  <c r="E3654" i="1" s="1"/>
  <c r="A3655" i="1" s="1"/>
  <c r="B3655" i="1" l="1"/>
  <c r="D3655" i="1" s="1"/>
  <c r="E3655" i="1" s="1"/>
  <c r="A3656" i="1" s="1"/>
  <c r="C3655" i="1"/>
  <c r="C3656" i="1" l="1"/>
  <c r="B3656" i="1"/>
  <c r="D3656" i="1" s="1"/>
  <c r="E3656" i="1" s="1"/>
  <c r="A3657" i="1" s="1"/>
  <c r="C3657" i="1" l="1"/>
  <c r="B3657" i="1"/>
  <c r="D3657" i="1" l="1"/>
  <c r="E3657" i="1" s="1"/>
  <c r="A3658" i="1" s="1"/>
  <c r="B3658" i="1" l="1"/>
  <c r="D3658" i="1" s="1"/>
  <c r="E3658" i="1" s="1"/>
  <c r="A3659" i="1" s="1"/>
  <c r="C3658" i="1"/>
  <c r="B3659" i="1" l="1"/>
  <c r="D3659" i="1" s="1"/>
  <c r="E3659" i="1" s="1"/>
  <c r="A3660" i="1" s="1"/>
  <c r="C3659" i="1"/>
  <c r="C3660" i="1" l="1"/>
  <c r="B3660" i="1"/>
  <c r="D3660" i="1" s="1"/>
  <c r="E3660" i="1" s="1"/>
  <c r="A3661" i="1" s="1"/>
  <c r="B3661" i="1" l="1"/>
  <c r="D3661" i="1" s="1"/>
  <c r="E3661" i="1" s="1"/>
  <c r="A3662" i="1" s="1"/>
  <c r="C3661" i="1"/>
  <c r="C3662" i="1" l="1"/>
  <c r="B3662" i="1"/>
  <c r="D3662" i="1" l="1"/>
  <c r="E3662" i="1" s="1"/>
  <c r="A3663" i="1" s="1"/>
  <c r="C3663" i="1" l="1"/>
  <c r="B3663" i="1"/>
  <c r="D3663" i="1" l="1"/>
  <c r="E3663" i="1" s="1"/>
  <c r="A3664" i="1" s="1"/>
  <c r="C3664" i="1" l="1"/>
  <c r="B3664" i="1"/>
  <c r="D3664" i="1" s="1"/>
  <c r="E3664" i="1" s="1"/>
  <c r="A3665" i="1" s="1"/>
  <c r="C3665" i="1" l="1"/>
  <c r="B3665" i="1"/>
  <c r="D3665" i="1" l="1"/>
  <c r="E3665" i="1" s="1"/>
  <c r="A3666" i="1" s="1"/>
  <c r="C3666" i="1" l="1"/>
  <c r="B3666" i="1"/>
  <c r="D3666" i="1" l="1"/>
  <c r="E3666" i="1" s="1"/>
  <c r="A3667" i="1" s="1"/>
  <c r="C3667" i="1" l="1"/>
  <c r="B3667" i="1"/>
  <c r="D3667" i="1" l="1"/>
  <c r="E3667" i="1" s="1"/>
  <c r="A3668" i="1" s="1"/>
  <c r="C3668" i="1" l="1"/>
  <c r="B3668" i="1"/>
  <c r="D3668" i="1" l="1"/>
  <c r="E3668" i="1" s="1"/>
  <c r="A3669" i="1" s="1"/>
  <c r="C3669" i="1" l="1"/>
  <c r="B3669" i="1"/>
  <c r="D3669" i="1" l="1"/>
  <c r="E3669" i="1" s="1"/>
  <c r="A3670" i="1" s="1"/>
  <c r="B3670" i="1" l="1"/>
  <c r="D3670" i="1" s="1"/>
  <c r="E3670" i="1" s="1"/>
  <c r="A3671" i="1" s="1"/>
  <c r="C3670" i="1"/>
  <c r="B3671" i="1" l="1"/>
  <c r="D3671" i="1" s="1"/>
  <c r="E3671" i="1" s="1"/>
  <c r="A3672" i="1" s="1"/>
  <c r="C3671" i="1"/>
  <c r="C3672" i="1" l="1"/>
  <c r="B3672" i="1"/>
  <c r="D3672" i="1" l="1"/>
  <c r="E3672" i="1" s="1"/>
  <c r="A3673" i="1" s="1"/>
  <c r="B3673" i="1" l="1"/>
  <c r="D3673" i="1" s="1"/>
  <c r="E3673" i="1" s="1"/>
  <c r="A3674" i="1" s="1"/>
  <c r="C3673" i="1"/>
  <c r="C3674" i="1" l="1"/>
  <c r="B3674" i="1"/>
  <c r="D3674" i="1" l="1"/>
  <c r="E3674" i="1" s="1"/>
  <c r="A3675" i="1" s="1"/>
  <c r="C3675" i="1" l="1"/>
  <c r="B3675" i="1"/>
  <c r="D3675" i="1" l="1"/>
  <c r="E3675" i="1" s="1"/>
  <c r="A3676" i="1" s="1"/>
  <c r="B3676" i="1" l="1"/>
  <c r="D3676" i="1" s="1"/>
  <c r="E3676" i="1" s="1"/>
  <c r="A3677" i="1" s="1"/>
  <c r="C3676" i="1"/>
  <c r="B3677" i="1" l="1"/>
  <c r="D3677" i="1" s="1"/>
  <c r="E3677" i="1" s="1"/>
  <c r="A3678" i="1" s="1"/>
  <c r="C3677" i="1"/>
  <c r="C3678" i="1" l="1"/>
  <c r="B3678" i="1"/>
  <c r="D3678" i="1" l="1"/>
  <c r="E3678" i="1" s="1"/>
  <c r="A3679" i="1" s="1"/>
  <c r="B3679" i="1" l="1"/>
  <c r="D3679" i="1" s="1"/>
  <c r="E3679" i="1" s="1"/>
  <c r="A3680" i="1" s="1"/>
  <c r="C3679" i="1"/>
  <c r="C3680" i="1" l="1"/>
  <c r="B3680" i="1"/>
  <c r="D3680" i="1" l="1"/>
  <c r="E3680" i="1" s="1"/>
  <c r="A3681" i="1" s="1"/>
  <c r="B3681" i="1" l="1"/>
  <c r="D3681" i="1" s="1"/>
  <c r="E3681" i="1" s="1"/>
  <c r="A3682" i="1" s="1"/>
  <c r="C3681" i="1"/>
  <c r="B3682" i="1" l="1"/>
  <c r="D3682" i="1" s="1"/>
  <c r="E3682" i="1" s="1"/>
  <c r="A3683" i="1" s="1"/>
  <c r="C3682" i="1"/>
  <c r="B3683" i="1" l="1"/>
  <c r="D3683" i="1" s="1"/>
  <c r="E3683" i="1" s="1"/>
  <c r="A3684" i="1" s="1"/>
  <c r="C3683" i="1"/>
  <c r="B3684" i="1" l="1"/>
  <c r="D3684" i="1" s="1"/>
  <c r="E3684" i="1" s="1"/>
  <c r="A3685" i="1" s="1"/>
  <c r="C3684" i="1"/>
  <c r="C3685" i="1" l="1"/>
  <c r="B3685" i="1"/>
  <c r="D3685" i="1" s="1"/>
  <c r="E3685" i="1" s="1"/>
  <c r="A3686" i="1" s="1"/>
  <c r="C3686" i="1" l="1"/>
  <c r="B3686" i="1"/>
  <c r="D3686" i="1" l="1"/>
  <c r="E3686" i="1" s="1"/>
  <c r="A3687" i="1" s="1"/>
  <c r="C3687" i="1" l="1"/>
  <c r="B3687" i="1"/>
  <c r="D3687" i="1" s="1"/>
  <c r="E3687" i="1" s="1"/>
  <c r="A3688" i="1" s="1"/>
  <c r="B3688" i="1" l="1"/>
  <c r="D3688" i="1" s="1"/>
  <c r="E3688" i="1" s="1"/>
  <c r="A3689" i="1" s="1"/>
  <c r="C3688" i="1"/>
  <c r="C3689" i="1" l="1"/>
  <c r="B3689" i="1"/>
  <c r="D3689" i="1" l="1"/>
  <c r="E3689" i="1" s="1"/>
  <c r="A3690" i="1" s="1"/>
  <c r="C3690" i="1" l="1"/>
  <c r="B3690" i="1"/>
  <c r="D3690" i="1" l="1"/>
  <c r="E3690" i="1" s="1"/>
  <c r="A3691" i="1" s="1"/>
  <c r="C3691" i="1" l="1"/>
  <c r="B3691" i="1"/>
  <c r="D3691" i="1" s="1"/>
  <c r="E3691" i="1" s="1"/>
  <c r="A3692" i="1" s="1"/>
  <c r="B3692" i="1" l="1"/>
  <c r="D3692" i="1" s="1"/>
  <c r="E3692" i="1" s="1"/>
  <c r="A3693" i="1" s="1"/>
  <c r="C3692" i="1"/>
  <c r="B3693" i="1" l="1"/>
  <c r="D3693" i="1" s="1"/>
  <c r="E3693" i="1" s="1"/>
  <c r="A3694" i="1" s="1"/>
  <c r="C3693" i="1"/>
  <c r="C3694" i="1" l="1"/>
  <c r="B3694" i="1"/>
  <c r="D3694" i="1" s="1"/>
  <c r="E3694" i="1" s="1"/>
  <c r="A3695" i="1" s="1"/>
  <c r="C3695" i="1" l="1"/>
  <c r="B3695" i="1"/>
  <c r="D3695" i="1" s="1"/>
  <c r="E3695" i="1" s="1"/>
  <c r="A3696" i="1" s="1"/>
  <c r="C3696" i="1" l="1"/>
  <c r="B3696" i="1"/>
  <c r="D3696" i="1" l="1"/>
  <c r="E3696" i="1" s="1"/>
  <c r="A3697" i="1" s="1"/>
  <c r="C3697" i="1" l="1"/>
  <c r="B3697" i="1"/>
  <c r="D3697" i="1" s="1"/>
  <c r="E3697" i="1" s="1"/>
  <c r="A3698" i="1" s="1"/>
  <c r="C3698" i="1" l="1"/>
  <c r="B3698" i="1"/>
  <c r="D3698" i="1" l="1"/>
  <c r="E3698" i="1" s="1"/>
  <c r="A3699" i="1" s="1"/>
  <c r="B3699" i="1" l="1"/>
  <c r="D3699" i="1" s="1"/>
  <c r="E3699" i="1" s="1"/>
  <c r="A3700" i="1" s="1"/>
  <c r="C3699" i="1"/>
  <c r="C3700" i="1" l="1"/>
  <c r="B3700" i="1"/>
  <c r="D3700" i="1" s="1"/>
  <c r="E3700" i="1" s="1"/>
  <c r="A3701" i="1" s="1"/>
  <c r="C3701" i="1" l="1"/>
  <c r="B3701" i="1"/>
  <c r="D3701" i="1" l="1"/>
  <c r="E3701" i="1" s="1"/>
  <c r="A3702" i="1" s="1"/>
  <c r="C3702" i="1" l="1"/>
  <c r="B3702" i="1"/>
  <c r="D3702" i="1" l="1"/>
  <c r="E3702" i="1" s="1"/>
  <c r="A3703" i="1" s="1"/>
  <c r="B3703" i="1" l="1"/>
  <c r="D3703" i="1" s="1"/>
  <c r="E3703" i="1" s="1"/>
  <c r="A3704" i="1" s="1"/>
  <c r="C3703" i="1"/>
  <c r="B3704" i="1" l="1"/>
  <c r="D3704" i="1" s="1"/>
  <c r="E3704" i="1" s="1"/>
  <c r="A3705" i="1" s="1"/>
  <c r="C3704" i="1"/>
  <c r="B3705" i="1" l="1"/>
  <c r="D3705" i="1" s="1"/>
  <c r="E3705" i="1" s="1"/>
  <c r="A3706" i="1" s="1"/>
  <c r="C3705" i="1"/>
  <c r="C3706" i="1" l="1"/>
  <c r="B3706" i="1"/>
  <c r="D3706" i="1" s="1"/>
  <c r="E3706" i="1" s="1"/>
  <c r="A3707" i="1" s="1"/>
  <c r="B3707" i="1" l="1"/>
  <c r="D3707" i="1" s="1"/>
  <c r="E3707" i="1" s="1"/>
  <c r="A3708" i="1" s="1"/>
  <c r="C3707" i="1"/>
  <c r="C3708" i="1" l="1"/>
  <c r="B3708" i="1"/>
  <c r="D3708" i="1" l="1"/>
  <c r="E3708" i="1" s="1"/>
  <c r="A3709" i="1" s="1"/>
  <c r="C3709" i="1" l="1"/>
  <c r="B3709" i="1"/>
  <c r="D3709" i="1" l="1"/>
  <c r="E3709" i="1" s="1"/>
  <c r="A3710" i="1" s="1"/>
  <c r="C3710" i="1" l="1"/>
  <c r="B3710" i="1"/>
  <c r="D3710" i="1" l="1"/>
  <c r="E3710" i="1" s="1"/>
  <c r="A3711" i="1" s="1"/>
  <c r="B3711" i="1" l="1"/>
  <c r="D3711" i="1" s="1"/>
  <c r="E3711" i="1" s="1"/>
  <c r="A3712" i="1" s="1"/>
  <c r="C3711" i="1"/>
  <c r="C3712" i="1" l="1"/>
  <c r="B3712" i="1"/>
  <c r="D3712" i="1" l="1"/>
  <c r="E3712" i="1" s="1"/>
  <c r="A3713" i="1" s="1"/>
  <c r="B3713" i="1" l="1"/>
  <c r="D3713" i="1" s="1"/>
  <c r="E3713" i="1" s="1"/>
  <c r="A3714" i="1" s="1"/>
  <c r="C3713" i="1"/>
  <c r="B3714" i="1" l="1"/>
  <c r="D3714" i="1" s="1"/>
  <c r="E3714" i="1" s="1"/>
  <c r="A3715" i="1" s="1"/>
  <c r="C3714" i="1"/>
  <c r="C3715" i="1" l="1"/>
  <c r="B3715" i="1"/>
  <c r="D3715" i="1" l="1"/>
  <c r="E3715" i="1" s="1"/>
  <c r="A3716" i="1" s="1"/>
  <c r="C3716" i="1" l="1"/>
  <c r="B3716" i="1"/>
  <c r="D3716" i="1" l="1"/>
  <c r="E3716" i="1" s="1"/>
  <c r="A3717" i="1" s="1"/>
  <c r="C3717" i="1" l="1"/>
  <c r="B3717" i="1"/>
  <c r="D3717" i="1" s="1"/>
  <c r="E3717" i="1" s="1"/>
  <c r="A3718" i="1" s="1"/>
  <c r="B3718" i="1" l="1"/>
  <c r="D3718" i="1" s="1"/>
  <c r="E3718" i="1" s="1"/>
  <c r="A3719" i="1" s="1"/>
  <c r="C3718" i="1"/>
  <c r="B3719" i="1" l="1"/>
  <c r="D3719" i="1" s="1"/>
  <c r="E3719" i="1" s="1"/>
  <c r="A3720" i="1" s="1"/>
  <c r="C3719" i="1"/>
  <c r="B3720" i="1" l="1"/>
  <c r="D3720" i="1" s="1"/>
  <c r="E3720" i="1" s="1"/>
  <c r="A3721" i="1" s="1"/>
  <c r="C3720" i="1"/>
  <c r="B3721" i="1" l="1"/>
  <c r="D3721" i="1" s="1"/>
  <c r="E3721" i="1" s="1"/>
  <c r="A3722" i="1" s="1"/>
  <c r="C3721" i="1"/>
  <c r="B3722" i="1" l="1"/>
  <c r="D3722" i="1" s="1"/>
  <c r="E3722" i="1" s="1"/>
  <c r="A3723" i="1" s="1"/>
  <c r="C3722" i="1"/>
  <c r="C3723" i="1" l="1"/>
  <c r="B3723" i="1"/>
  <c r="D3723" i="1" s="1"/>
  <c r="E3723" i="1" s="1"/>
  <c r="A3724" i="1" s="1"/>
  <c r="B3724" i="1" l="1"/>
  <c r="D3724" i="1" s="1"/>
  <c r="E3724" i="1" s="1"/>
  <c r="A3725" i="1" s="1"/>
  <c r="C3724" i="1"/>
  <c r="B3725" i="1" l="1"/>
  <c r="D3725" i="1" s="1"/>
  <c r="E3725" i="1" s="1"/>
  <c r="A3726" i="1" s="1"/>
  <c r="C3725" i="1"/>
  <c r="C3726" i="1" l="1"/>
  <c r="B3726" i="1"/>
  <c r="D3726" i="1" l="1"/>
  <c r="E3726" i="1" s="1"/>
  <c r="A3727" i="1" s="1"/>
  <c r="C3727" i="1" l="1"/>
  <c r="B3727" i="1"/>
  <c r="D3727" i="1" l="1"/>
  <c r="E3727" i="1" s="1"/>
  <c r="A3728" i="1" s="1"/>
  <c r="C3728" i="1" l="1"/>
  <c r="B3728" i="1"/>
  <c r="D3728" i="1" l="1"/>
  <c r="E3728" i="1" s="1"/>
  <c r="A3729" i="1" s="1"/>
  <c r="C3729" i="1" l="1"/>
  <c r="B3729" i="1"/>
  <c r="D3729" i="1" l="1"/>
  <c r="E3729" i="1" s="1"/>
  <c r="A3730" i="1" s="1"/>
  <c r="B3730" i="1" l="1"/>
  <c r="D3730" i="1" s="1"/>
  <c r="E3730" i="1" s="1"/>
  <c r="A3731" i="1" s="1"/>
  <c r="C3730" i="1"/>
  <c r="B3731" i="1" l="1"/>
  <c r="D3731" i="1" s="1"/>
  <c r="E3731" i="1" s="1"/>
  <c r="A3732" i="1" s="1"/>
  <c r="C3731" i="1"/>
  <c r="B3732" i="1" l="1"/>
  <c r="D3732" i="1" s="1"/>
  <c r="E3732" i="1" s="1"/>
  <c r="A3733" i="1" s="1"/>
  <c r="C3732" i="1"/>
  <c r="B3733" i="1" l="1"/>
  <c r="D3733" i="1" s="1"/>
  <c r="E3733" i="1" s="1"/>
  <c r="A3734" i="1" s="1"/>
  <c r="C3733" i="1"/>
  <c r="C3734" i="1" l="1"/>
  <c r="B3734" i="1"/>
  <c r="D3734" i="1" l="1"/>
  <c r="E3734" i="1" s="1"/>
  <c r="A3735" i="1" s="1"/>
  <c r="C3735" i="1" l="1"/>
  <c r="B3735" i="1"/>
  <c r="D3735" i="1" l="1"/>
  <c r="E3735" i="1" s="1"/>
  <c r="A3736" i="1" s="1"/>
  <c r="C3736" i="1" l="1"/>
  <c r="B3736" i="1"/>
  <c r="D3736" i="1" s="1"/>
  <c r="E3736" i="1" s="1"/>
  <c r="A3737" i="1" s="1"/>
  <c r="C3737" i="1" l="1"/>
  <c r="B3737" i="1"/>
  <c r="D3737" i="1" l="1"/>
  <c r="E3737" i="1" s="1"/>
  <c r="A3738" i="1" s="1"/>
  <c r="B3738" i="1" l="1"/>
  <c r="D3738" i="1" s="1"/>
  <c r="E3738" i="1" s="1"/>
  <c r="A3739" i="1" s="1"/>
  <c r="C3738" i="1"/>
  <c r="C3739" i="1" l="1"/>
  <c r="B3739" i="1"/>
  <c r="D3739" i="1" s="1"/>
  <c r="E3739" i="1" s="1"/>
  <c r="A3740" i="1" s="1"/>
  <c r="C3740" i="1" l="1"/>
  <c r="B3740" i="1"/>
  <c r="D3740" i="1" l="1"/>
  <c r="E3740" i="1" s="1"/>
  <c r="A3741" i="1" s="1"/>
  <c r="C3741" i="1" l="1"/>
  <c r="B3741" i="1"/>
  <c r="D3741" i="1" l="1"/>
  <c r="E3741" i="1" s="1"/>
  <c r="A3742" i="1" s="1"/>
  <c r="C3742" i="1" l="1"/>
  <c r="B3742" i="1"/>
  <c r="D3742" i="1" l="1"/>
  <c r="E3742" i="1" s="1"/>
  <c r="A3743" i="1" s="1"/>
  <c r="B3743" i="1" l="1"/>
  <c r="D3743" i="1" s="1"/>
  <c r="E3743" i="1" s="1"/>
  <c r="A3744" i="1" s="1"/>
  <c r="C3743" i="1"/>
  <c r="B3744" i="1" l="1"/>
  <c r="D3744" i="1" s="1"/>
  <c r="E3744" i="1" s="1"/>
  <c r="A3745" i="1" s="1"/>
  <c r="C3744" i="1"/>
  <c r="C3745" i="1" l="1"/>
  <c r="B3745" i="1"/>
  <c r="D3745" i="1" l="1"/>
  <c r="E3745" i="1" s="1"/>
  <c r="A3746" i="1" s="1"/>
  <c r="C3746" i="1" l="1"/>
  <c r="B3746" i="1"/>
  <c r="D3746" i="1"/>
  <c r="E3746" i="1" s="1"/>
  <c r="A3747" i="1" s="1"/>
  <c r="B3747" i="1" l="1"/>
  <c r="D3747" i="1" s="1"/>
  <c r="E3747" i="1" s="1"/>
  <c r="A3748" i="1" s="1"/>
  <c r="C3747" i="1"/>
  <c r="C3748" i="1" l="1"/>
  <c r="B3748" i="1"/>
  <c r="D3748" i="1" s="1"/>
  <c r="E3748" i="1" s="1"/>
  <c r="A3749" i="1" s="1"/>
  <c r="B3749" i="1" l="1"/>
  <c r="D3749" i="1" s="1"/>
  <c r="E3749" i="1" s="1"/>
  <c r="A3750" i="1" s="1"/>
  <c r="C3749" i="1"/>
  <c r="C3750" i="1" l="1"/>
  <c r="B3750" i="1"/>
  <c r="D3750" i="1" s="1"/>
  <c r="E3750" i="1" s="1"/>
  <c r="A3751" i="1" s="1"/>
  <c r="C3751" i="1" l="1"/>
  <c r="B3751" i="1"/>
  <c r="D3751" i="1" l="1"/>
  <c r="E3751" i="1" s="1"/>
  <c r="A3752" i="1" s="1"/>
  <c r="B3752" i="1" l="1"/>
  <c r="D3752" i="1" s="1"/>
  <c r="E3752" i="1" s="1"/>
  <c r="A3753" i="1" s="1"/>
  <c r="C3752" i="1"/>
  <c r="C3753" i="1" l="1"/>
  <c r="B3753" i="1"/>
  <c r="D3753" i="1" l="1"/>
  <c r="E3753" i="1" s="1"/>
  <c r="A3754" i="1" s="1"/>
  <c r="C3754" i="1" l="1"/>
  <c r="B3754" i="1"/>
  <c r="D3754" i="1" l="1"/>
  <c r="E3754" i="1" s="1"/>
  <c r="A3755" i="1" s="1"/>
  <c r="B3755" i="1" l="1"/>
  <c r="D3755" i="1" s="1"/>
  <c r="E3755" i="1" s="1"/>
  <c r="A3756" i="1" s="1"/>
  <c r="C3755" i="1"/>
  <c r="C3756" i="1" l="1"/>
  <c r="B3756" i="1"/>
  <c r="D3756" i="1" s="1"/>
  <c r="E3756" i="1" s="1"/>
  <c r="A3757" i="1" s="1"/>
  <c r="B3757" i="1" l="1"/>
  <c r="D3757" i="1" s="1"/>
  <c r="E3757" i="1" s="1"/>
  <c r="A3758" i="1" s="1"/>
  <c r="C3757" i="1"/>
  <c r="C3758" i="1" l="1"/>
  <c r="B3758" i="1"/>
  <c r="D3758" i="1" l="1"/>
  <c r="E3758" i="1" s="1"/>
  <c r="A3759" i="1" s="1"/>
  <c r="B3759" i="1" l="1"/>
  <c r="D3759" i="1" s="1"/>
  <c r="E3759" i="1" s="1"/>
  <c r="A3760" i="1" s="1"/>
  <c r="C3759" i="1"/>
  <c r="C3760" i="1" l="1"/>
  <c r="B3760" i="1"/>
  <c r="D3760" i="1" s="1"/>
  <c r="E3760" i="1" s="1"/>
  <c r="A3761" i="1" s="1"/>
  <c r="B3761" i="1" l="1"/>
  <c r="D3761" i="1" s="1"/>
  <c r="E3761" i="1" s="1"/>
  <c r="A3762" i="1" s="1"/>
  <c r="C3761" i="1"/>
  <c r="C3762" i="1" l="1"/>
  <c r="B3762" i="1"/>
  <c r="D3762" i="1" s="1"/>
  <c r="E3762" i="1" s="1"/>
  <c r="A3763" i="1" s="1"/>
  <c r="B3763" i="1" l="1"/>
  <c r="D3763" i="1" s="1"/>
  <c r="E3763" i="1" s="1"/>
  <c r="A3764" i="1" s="1"/>
  <c r="C3763" i="1"/>
  <c r="B3764" i="1" l="1"/>
  <c r="D3764" i="1" s="1"/>
  <c r="E3764" i="1" s="1"/>
  <c r="A3765" i="1" s="1"/>
  <c r="C3764" i="1"/>
  <c r="B3765" i="1" l="1"/>
  <c r="C3765" i="1"/>
  <c r="D3765" i="1"/>
  <c r="E3765" i="1" s="1"/>
  <c r="A3766" i="1" s="1"/>
  <c r="B3766" i="1" l="1"/>
  <c r="D3766" i="1" s="1"/>
  <c r="E3766" i="1" s="1"/>
  <c r="A3767" i="1" s="1"/>
  <c r="C3766" i="1"/>
  <c r="C3767" i="1" l="1"/>
  <c r="B3767" i="1"/>
  <c r="D3767" i="1" s="1"/>
  <c r="E3767" i="1" s="1"/>
  <c r="A3768" i="1" s="1"/>
  <c r="B3768" i="1" l="1"/>
  <c r="C3768" i="1"/>
  <c r="D3768" i="1" l="1"/>
  <c r="E3768" i="1" s="1"/>
  <c r="A3769" i="1" s="1"/>
  <c r="C3769" i="1" l="1"/>
  <c r="B3769" i="1"/>
  <c r="D3769" i="1" s="1"/>
  <c r="E3769" i="1" s="1"/>
  <c r="A3770" i="1" s="1"/>
  <c r="C3770" i="1" l="1"/>
  <c r="B3770" i="1"/>
  <c r="D3770" i="1" s="1"/>
  <c r="E3770" i="1" s="1"/>
  <c r="A3771" i="1" s="1"/>
  <c r="B3771" i="1" l="1"/>
  <c r="D3771" i="1" s="1"/>
  <c r="E3771" i="1" s="1"/>
  <c r="A3772" i="1" s="1"/>
  <c r="C3771" i="1"/>
  <c r="C3772" i="1" l="1"/>
  <c r="B3772" i="1"/>
  <c r="D3772" i="1" s="1"/>
  <c r="E3772" i="1" s="1"/>
  <c r="A3773" i="1" s="1"/>
  <c r="B3773" i="1" l="1"/>
  <c r="D3773" i="1" s="1"/>
  <c r="E3773" i="1" s="1"/>
  <c r="A3774" i="1" s="1"/>
  <c r="C3773" i="1"/>
  <c r="B3774" i="1" l="1"/>
  <c r="D3774" i="1" s="1"/>
  <c r="E3774" i="1" s="1"/>
  <c r="A3775" i="1" s="1"/>
  <c r="C3774" i="1"/>
  <c r="C3775" i="1" l="1"/>
  <c r="B3775" i="1"/>
  <c r="D3775" i="1" s="1"/>
  <c r="E3775" i="1" s="1"/>
  <c r="A3776" i="1" s="1"/>
  <c r="B3776" i="1" l="1"/>
  <c r="D3776" i="1" s="1"/>
  <c r="E3776" i="1" s="1"/>
  <c r="A3777" i="1" s="1"/>
  <c r="C3776" i="1"/>
  <c r="C3777" i="1" l="1"/>
  <c r="B3777" i="1"/>
  <c r="D3777" i="1" s="1"/>
  <c r="E3777" i="1" s="1"/>
  <c r="A3778" i="1" s="1"/>
  <c r="B3778" i="1" l="1"/>
  <c r="D3778" i="1" s="1"/>
  <c r="E3778" i="1" s="1"/>
  <c r="A3779" i="1" s="1"/>
  <c r="C3778" i="1"/>
  <c r="C3779" i="1" l="1"/>
  <c r="B3779" i="1"/>
  <c r="D3779" i="1" s="1"/>
  <c r="E3779" i="1" s="1"/>
  <c r="A3780" i="1" s="1"/>
  <c r="C3780" i="1" l="1"/>
  <c r="B3780" i="1"/>
  <c r="D3780" i="1" s="1"/>
  <c r="E3780" i="1" s="1"/>
  <c r="A3781" i="1" s="1"/>
  <c r="B3781" i="1" l="1"/>
  <c r="D3781" i="1" s="1"/>
  <c r="E3781" i="1" s="1"/>
  <c r="A3782" i="1" s="1"/>
  <c r="C3781" i="1"/>
  <c r="C3782" i="1" l="1"/>
  <c r="B3782" i="1"/>
  <c r="D3782" i="1" s="1"/>
  <c r="E3782" i="1" s="1"/>
  <c r="A3783" i="1" s="1"/>
  <c r="B3783" i="1" l="1"/>
  <c r="D3783" i="1" s="1"/>
  <c r="E3783" i="1" s="1"/>
  <c r="A3784" i="1" s="1"/>
  <c r="C3783" i="1"/>
  <c r="B3784" i="1" l="1"/>
  <c r="D3784" i="1" s="1"/>
  <c r="E3784" i="1" s="1"/>
  <c r="A3785" i="1" s="1"/>
  <c r="C3784" i="1"/>
  <c r="C3785" i="1" l="1"/>
  <c r="B3785" i="1"/>
  <c r="D3785" i="1" s="1"/>
  <c r="E3785" i="1" s="1"/>
  <c r="A3786" i="1" s="1"/>
  <c r="B3786" i="1" l="1"/>
  <c r="D3786" i="1" s="1"/>
  <c r="E3786" i="1" s="1"/>
  <c r="A3787" i="1" s="1"/>
  <c r="C3786" i="1"/>
  <c r="C3787" i="1" l="1"/>
  <c r="B3787" i="1"/>
  <c r="D3787" i="1" s="1"/>
  <c r="E3787" i="1" s="1"/>
  <c r="A3788" i="1" s="1"/>
  <c r="C3788" i="1" l="1"/>
  <c r="B3788" i="1"/>
  <c r="D3788" i="1" s="1"/>
  <c r="E3788" i="1" s="1"/>
  <c r="A3789" i="1" s="1"/>
  <c r="C3789" i="1" l="1"/>
  <c r="B3789" i="1"/>
  <c r="D3789" i="1" s="1"/>
  <c r="E3789" i="1" s="1"/>
  <c r="A3790" i="1" s="1"/>
  <c r="C3790" i="1" l="1"/>
  <c r="B3790" i="1"/>
  <c r="D3790" i="1" s="1"/>
  <c r="E3790" i="1" s="1"/>
  <c r="A3791" i="1" s="1"/>
  <c r="B3791" i="1" l="1"/>
  <c r="D3791" i="1" s="1"/>
  <c r="E3791" i="1" s="1"/>
  <c r="A3792" i="1" s="1"/>
  <c r="C3791" i="1"/>
  <c r="C3792" i="1" l="1"/>
  <c r="B3792" i="1"/>
  <c r="D3792" i="1" s="1"/>
  <c r="E3792" i="1" s="1"/>
  <c r="A3793" i="1" s="1"/>
  <c r="B3793" i="1" l="1"/>
  <c r="C3793" i="1"/>
  <c r="D3793" i="1" l="1"/>
  <c r="E3793" i="1" s="1"/>
  <c r="A3794" i="1" s="1"/>
  <c r="C3794" i="1" l="1"/>
  <c r="B3794" i="1"/>
  <c r="D3794" i="1" s="1"/>
  <c r="E3794" i="1" s="1"/>
  <c r="A3795" i="1" s="1"/>
  <c r="B3795" i="1" l="1"/>
  <c r="C3795" i="1"/>
  <c r="D3795" i="1" l="1"/>
  <c r="E3795" i="1" s="1"/>
  <c r="A3796" i="1" s="1"/>
  <c r="C3796" i="1" l="1"/>
  <c r="B3796" i="1"/>
  <c r="D3796" i="1" s="1"/>
  <c r="E3796" i="1" s="1"/>
  <c r="A3797" i="1" s="1"/>
  <c r="C3797" i="1" l="1"/>
  <c r="B3797" i="1"/>
  <c r="D3797" i="1" l="1"/>
  <c r="E3797" i="1" s="1"/>
  <c r="A3798" i="1" s="1"/>
  <c r="B3798" i="1" l="1"/>
  <c r="D3798" i="1" s="1"/>
  <c r="E3798" i="1" s="1"/>
  <c r="A3799" i="1" s="1"/>
  <c r="C3798" i="1"/>
  <c r="C3799" i="1" l="1"/>
  <c r="B3799" i="1"/>
  <c r="D3799" i="1" l="1"/>
  <c r="E3799" i="1" s="1"/>
  <c r="A3800" i="1" s="1"/>
  <c r="C3800" i="1" l="1"/>
  <c r="B3800" i="1"/>
  <c r="D3800" i="1"/>
  <c r="E3800" i="1" s="1"/>
  <c r="A3801" i="1" s="1"/>
  <c r="B3801" i="1" l="1"/>
  <c r="D3801" i="1" s="1"/>
  <c r="E3801" i="1" s="1"/>
  <c r="A3802" i="1" s="1"/>
  <c r="C3801" i="1"/>
  <c r="C3802" i="1" l="1"/>
  <c r="B3802" i="1"/>
  <c r="D3802" i="1" l="1"/>
  <c r="E3802" i="1" s="1"/>
  <c r="A3803" i="1" s="1"/>
  <c r="C3803" i="1" l="1"/>
  <c r="B3803" i="1"/>
  <c r="D3803" i="1" l="1"/>
  <c r="E3803" i="1" s="1"/>
  <c r="A3804" i="1" s="1"/>
  <c r="C3804" i="1" l="1"/>
  <c r="B3804" i="1"/>
  <c r="D3804" i="1" s="1"/>
  <c r="E3804" i="1" s="1"/>
  <c r="A3805" i="1" s="1"/>
  <c r="C3805" i="1" l="1"/>
  <c r="B3805" i="1"/>
  <c r="D3805" i="1" l="1"/>
  <c r="E3805" i="1" s="1"/>
  <c r="A3806" i="1" s="1"/>
  <c r="B3806" i="1" l="1"/>
  <c r="D3806" i="1" s="1"/>
  <c r="E3806" i="1" s="1"/>
  <c r="A3807" i="1" s="1"/>
  <c r="C3806" i="1"/>
  <c r="B3807" i="1" l="1"/>
  <c r="D3807" i="1" s="1"/>
  <c r="E3807" i="1" s="1"/>
  <c r="A3808" i="1" s="1"/>
  <c r="C3807" i="1"/>
  <c r="C3808" i="1" l="1"/>
  <c r="B3808" i="1"/>
  <c r="D3808" i="1" s="1"/>
  <c r="E3808" i="1" s="1"/>
  <c r="A3809" i="1" s="1"/>
  <c r="C3809" i="1" l="1"/>
  <c r="B3809" i="1"/>
  <c r="D3809" i="1" s="1"/>
  <c r="E3809" i="1" s="1"/>
  <c r="A3810" i="1" s="1"/>
  <c r="C3810" i="1" l="1"/>
  <c r="B3810" i="1"/>
  <c r="D3810" i="1" l="1"/>
  <c r="E3810" i="1" s="1"/>
  <c r="A3811" i="1" s="1"/>
  <c r="C3811" i="1" l="1"/>
  <c r="B3811" i="1"/>
  <c r="D3811" i="1" l="1"/>
  <c r="E3811" i="1" s="1"/>
  <c r="A3812" i="1" s="1"/>
  <c r="C3812" i="1" l="1"/>
  <c r="B3812" i="1"/>
  <c r="D3812" i="1" l="1"/>
  <c r="E3812" i="1" s="1"/>
  <c r="A3813" i="1" s="1"/>
  <c r="B3813" i="1" l="1"/>
  <c r="D3813" i="1" s="1"/>
  <c r="E3813" i="1" s="1"/>
  <c r="A3814" i="1" s="1"/>
  <c r="C3813" i="1"/>
  <c r="B3814" i="1" l="1"/>
  <c r="D3814" i="1" s="1"/>
  <c r="E3814" i="1" s="1"/>
  <c r="A3815" i="1" s="1"/>
  <c r="C3814" i="1"/>
  <c r="C3815" i="1" l="1"/>
  <c r="B3815" i="1"/>
  <c r="D3815" i="1" l="1"/>
  <c r="E3815" i="1" s="1"/>
  <c r="A3816" i="1" s="1"/>
  <c r="C3816" i="1" l="1"/>
  <c r="B3816" i="1"/>
  <c r="D3816" i="1" l="1"/>
  <c r="E3816" i="1" s="1"/>
  <c r="A3817" i="1" s="1"/>
  <c r="C3817" i="1" l="1"/>
  <c r="B3817" i="1"/>
  <c r="D3817" i="1" l="1"/>
  <c r="E3817" i="1" s="1"/>
  <c r="A3818" i="1" s="1"/>
  <c r="C3818" i="1" l="1"/>
  <c r="B3818" i="1"/>
  <c r="D3818" i="1" l="1"/>
  <c r="E3818" i="1" s="1"/>
  <c r="A3819" i="1" s="1"/>
  <c r="B3819" i="1" l="1"/>
  <c r="D3819" i="1" s="1"/>
  <c r="E3819" i="1" s="1"/>
  <c r="A3820" i="1" s="1"/>
  <c r="C3819" i="1"/>
  <c r="C3820" i="1" l="1"/>
  <c r="B3820" i="1"/>
  <c r="D3820" i="1" l="1"/>
  <c r="E3820" i="1" s="1"/>
  <c r="A3821" i="1" s="1"/>
  <c r="B3821" i="1" l="1"/>
  <c r="D3821" i="1" s="1"/>
  <c r="E3821" i="1" s="1"/>
  <c r="A3822" i="1" s="1"/>
  <c r="C3821" i="1"/>
  <c r="B3822" i="1" l="1"/>
  <c r="D3822" i="1" s="1"/>
  <c r="E3822" i="1" s="1"/>
  <c r="A3823" i="1" s="1"/>
  <c r="C3822" i="1"/>
  <c r="B3823" i="1" l="1"/>
  <c r="D3823" i="1" s="1"/>
  <c r="E3823" i="1" s="1"/>
  <c r="A3824" i="1" s="1"/>
  <c r="C3823" i="1"/>
  <c r="B3824" i="1" l="1"/>
  <c r="D3824" i="1" s="1"/>
  <c r="E3824" i="1" s="1"/>
  <c r="A3825" i="1" s="1"/>
  <c r="C3824" i="1"/>
  <c r="B3825" i="1" l="1"/>
  <c r="D3825" i="1" s="1"/>
  <c r="E3825" i="1" s="1"/>
  <c r="A3826" i="1" s="1"/>
  <c r="C3825" i="1"/>
  <c r="B3826" i="1" l="1"/>
  <c r="D3826" i="1" s="1"/>
  <c r="E3826" i="1" s="1"/>
  <c r="A3827" i="1" s="1"/>
  <c r="C3826" i="1"/>
  <c r="B3827" i="1" l="1"/>
  <c r="D3827" i="1" s="1"/>
  <c r="E3827" i="1" s="1"/>
  <c r="A3828" i="1" s="1"/>
  <c r="C3827" i="1"/>
  <c r="B3828" i="1" l="1"/>
  <c r="D3828" i="1" s="1"/>
  <c r="E3828" i="1" s="1"/>
  <c r="A3829" i="1" s="1"/>
  <c r="C3828" i="1"/>
  <c r="B3829" i="1" l="1"/>
  <c r="D3829" i="1" s="1"/>
  <c r="E3829" i="1" s="1"/>
  <c r="A3830" i="1" s="1"/>
  <c r="C3829" i="1"/>
  <c r="C3830" i="1" l="1"/>
  <c r="B3830" i="1"/>
  <c r="D3830" i="1" l="1"/>
  <c r="E3830" i="1" s="1"/>
  <c r="A3831" i="1" s="1"/>
  <c r="C3831" i="1" l="1"/>
  <c r="B3831" i="1"/>
  <c r="D3831" i="1"/>
  <c r="E3831" i="1" s="1"/>
  <c r="A3832" i="1" s="1"/>
  <c r="B3832" i="1" l="1"/>
  <c r="D3832" i="1" s="1"/>
  <c r="E3832" i="1" s="1"/>
  <c r="A3833" i="1" s="1"/>
  <c r="C3832" i="1"/>
  <c r="B3833" i="1" l="1"/>
  <c r="D3833" i="1" s="1"/>
  <c r="E3833" i="1" s="1"/>
  <c r="A3834" i="1" s="1"/>
  <c r="C3833" i="1"/>
  <c r="B3834" i="1" l="1"/>
  <c r="D3834" i="1" s="1"/>
  <c r="E3834" i="1" s="1"/>
  <c r="A3835" i="1" s="1"/>
  <c r="C3834" i="1"/>
  <c r="B3835" i="1" l="1"/>
  <c r="D3835" i="1" s="1"/>
  <c r="E3835" i="1" s="1"/>
  <c r="A3836" i="1" s="1"/>
  <c r="C3835" i="1"/>
  <c r="B3836" i="1" l="1"/>
  <c r="D3836" i="1" s="1"/>
  <c r="E3836" i="1" s="1"/>
  <c r="A3837" i="1" s="1"/>
  <c r="C3836" i="1"/>
  <c r="B3837" i="1" l="1"/>
  <c r="C3837" i="1"/>
  <c r="D3837" i="1" l="1"/>
  <c r="E3837" i="1" s="1"/>
  <c r="A3838" i="1" s="1"/>
  <c r="B3838" i="1" l="1"/>
  <c r="D3838" i="1" s="1"/>
  <c r="E3838" i="1" s="1"/>
  <c r="A3839" i="1" s="1"/>
  <c r="C3838" i="1"/>
  <c r="B3839" i="1" l="1"/>
  <c r="D3839" i="1" s="1"/>
  <c r="E3839" i="1" s="1"/>
  <c r="A3840" i="1" s="1"/>
  <c r="C3839" i="1"/>
  <c r="C3840" i="1" l="1"/>
  <c r="B3840" i="1"/>
  <c r="D3840" i="1" l="1"/>
  <c r="E3840" i="1" s="1"/>
  <c r="A3841" i="1" s="1"/>
  <c r="B3841" i="1" l="1"/>
  <c r="D3841" i="1" s="1"/>
  <c r="E3841" i="1" s="1"/>
  <c r="A3842" i="1" s="1"/>
  <c r="C3841" i="1"/>
  <c r="C3842" i="1" l="1"/>
  <c r="B3842" i="1"/>
  <c r="D3842" i="1" l="1"/>
  <c r="E3842" i="1" s="1"/>
  <c r="A3843" i="1" s="1"/>
  <c r="B3843" i="1" l="1"/>
  <c r="C3843" i="1"/>
  <c r="D3843" i="1" l="1"/>
  <c r="E3843" i="1" s="1"/>
  <c r="A3844" i="1" s="1"/>
  <c r="C3844" i="1" l="1"/>
  <c r="B3844" i="1"/>
  <c r="D3844" i="1" s="1"/>
  <c r="E3844" i="1" s="1"/>
  <c r="A3845" i="1" s="1"/>
  <c r="C3845" i="1" l="1"/>
  <c r="B3845" i="1"/>
  <c r="D3845" i="1" s="1"/>
  <c r="E3845" i="1" s="1"/>
  <c r="A3846" i="1" s="1"/>
  <c r="B3846" i="1" l="1"/>
  <c r="C3846" i="1"/>
  <c r="D3846" i="1" l="1"/>
  <c r="E3846" i="1" s="1"/>
  <c r="A3847" i="1" s="1"/>
  <c r="C3847" i="1" l="1"/>
  <c r="B3847" i="1"/>
  <c r="D3847" i="1" s="1"/>
  <c r="E3847" i="1" s="1"/>
  <c r="A3848" i="1" s="1"/>
  <c r="B3848" i="1" l="1"/>
  <c r="C3848" i="1"/>
  <c r="D3848" i="1" l="1"/>
  <c r="E3848" i="1" s="1"/>
  <c r="A3849" i="1" s="1"/>
  <c r="C3849" i="1" l="1"/>
  <c r="B3849" i="1"/>
  <c r="D3849" i="1" s="1"/>
  <c r="E3849" i="1" s="1"/>
  <c r="A3850" i="1" s="1"/>
  <c r="B3850" i="1" l="1"/>
  <c r="C3850" i="1"/>
  <c r="D3850" i="1" l="1"/>
  <c r="E3850" i="1" s="1"/>
  <c r="A3851" i="1" s="1"/>
  <c r="C3851" i="1" l="1"/>
  <c r="B3851" i="1"/>
  <c r="D3851" i="1" s="1"/>
  <c r="E3851" i="1" s="1"/>
  <c r="A3852" i="1" s="1"/>
  <c r="C3852" i="1" l="1"/>
  <c r="B3852" i="1"/>
  <c r="D3852" i="1" s="1"/>
  <c r="E3852" i="1" s="1"/>
  <c r="A3853" i="1" s="1"/>
  <c r="B3853" i="1" l="1"/>
  <c r="C3853" i="1"/>
  <c r="D3853" i="1" l="1"/>
  <c r="E3853" i="1" s="1"/>
  <c r="A3854" i="1" s="1"/>
  <c r="B3854" i="1" l="1"/>
  <c r="C3854" i="1"/>
  <c r="D3854" i="1" l="1"/>
  <c r="E3854" i="1" s="1"/>
  <c r="A3855" i="1" s="1"/>
  <c r="B3855" i="1" l="1"/>
  <c r="D3855" i="1"/>
  <c r="E3855" i="1" s="1"/>
  <c r="A3856" i="1" s="1"/>
  <c r="C3855" i="1"/>
  <c r="B3856" i="1" l="1"/>
  <c r="C3856" i="1"/>
  <c r="D3856" i="1" s="1"/>
  <c r="E3856" i="1" s="1"/>
  <c r="A3857" i="1" s="1"/>
  <c r="B3857" i="1" l="1"/>
  <c r="C3857" i="1"/>
  <c r="D3857" i="1" l="1"/>
  <c r="E3857" i="1" s="1"/>
  <c r="A3858" i="1" s="1"/>
  <c r="C3858" i="1" l="1"/>
  <c r="B3858" i="1"/>
  <c r="D3858" i="1" s="1"/>
  <c r="E3858" i="1" s="1"/>
  <c r="A3859" i="1" s="1"/>
  <c r="B3859" i="1" l="1"/>
  <c r="C3859" i="1"/>
  <c r="D3859" i="1" l="1"/>
  <c r="E3859" i="1" s="1"/>
  <c r="A3860" i="1" s="1"/>
  <c r="B3860" i="1" l="1"/>
  <c r="C3860" i="1"/>
  <c r="D3860" i="1" l="1"/>
  <c r="E3860" i="1" s="1"/>
  <c r="A3861" i="1" s="1"/>
  <c r="C3861" i="1" l="1"/>
  <c r="B3861" i="1"/>
  <c r="D3861" i="1" s="1"/>
  <c r="E3861" i="1" s="1"/>
  <c r="A3862" i="1" s="1"/>
  <c r="B3862" i="1" l="1"/>
  <c r="C3862" i="1"/>
  <c r="D3862" i="1" l="1"/>
  <c r="E3862" i="1" s="1"/>
  <c r="A3863" i="1" s="1"/>
  <c r="C3863" i="1" l="1"/>
  <c r="B3863" i="1"/>
  <c r="D3863" i="1" s="1"/>
  <c r="E3863" i="1" s="1"/>
  <c r="A3864" i="1" s="1"/>
  <c r="B3864" i="1" l="1"/>
  <c r="C3864" i="1"/>
  <c r="D3864" i="1" l="1"/>
  <c r="E3864" i="1" s="1"/>
  <c r="A3865" i="1" s="1"/>
  <c r="B3865" i="1" l="1"/>
  <c r="C3865" i="1"/>
  <c r="D3865" i="1" l="1"/>
  <c r="E3865" i="1" s="1"/>
  <c r="A3866" i="1" s="1"/>
  <c r="B3866" i="1" l="1"/>
  <c r="C3866" i="1"/>
  <c r="D3866" i="1" s="1"/>
  <c r="E3866" i="1" s="1"/>
  <c r="A3867" i="1" s="1"/>
  <c r="B3867" i="1" l="1"/>
  <c r="C3867" i="1"/>
  <c r="D3867" i="1" l="1"/>
  <c r="E3867" i="1" s="1"/>
  <c r="A3868" i="1" s="1"/>
  <c r="C3868" i="1" l="1"/>
  <c r="B3868" i="1"/>
  <c r="D3868" i="1" s="1"/>
  <c r="E3868" i="1" s="1"/>
  <c r="A3869" i="1" s="1"/>
  <c r="C3869" i="1" l="1"/>
  <c r="B3869" i="1"/>
  <c r="D3869" i="1" s="1"/>
  <c r="E3869" i="1" s="1"/>
  <c r="A3870" i="1" s="1"/>
  <c r="C3870" i="1" l="1"/>
  <c r="B3870" i="1"/>
  <c r="D3870" i="1" s="1"/>
  <c r="E3870" i="1" s="1"/>
  <c r="A3871" i="1" s="1"/>
  <c r="C3871" i="1" l="1"/>
  <c r="B3871" i="1"/>
  <c r="D3871" i="1" s="1"/>
  <c r="E3871" i="1" s="1"/>
  <c r="A3872" i="1" s="1"/>
  <c r="B3872" i="1" l="1"/>
  <c r="C3872" i="1"/>
  <c r="D3872" i="1" l="1"/>
  <c r="E3872" i="1" s="1"/>
  <c r="A3873" i="1" s="1"/>
  <c r="B3873" i="1" l="1"/>
  <c r="C3873" i="1"/>
  <c r="D3873" i="1" l="1"/>
  <c r="E3873" i="1" s="1"/>
  <c r="A3874" i="1" s="1"/>
  <c r="C3874" i="1" l="1"/>
  <c r="B3874" i="1"/>
  <c r="D3874" i="1" s="1"/>
  <c r="E3874" i="1" s="1"/>
  <c r="A3875" i="1" s="1"/>
  <c r="C3875" i="1" l="1"/>
  <c r="B3875" i="1"/>
  <c r="D3875" i="1" s="1"/>
  <c r="E3875" i="1" s="1"/>
  <c r="A3876" i="1" s="1"/>
  <c r="C3876" i="1" l="1"/>
  <c r="B3876" i="1"/>
  <c r="D3876" i="1" s="1"/>
  <c r="E3876" i="1" s="1"/>
  <c r="A3877" i="1" s="1"/>
  <c r="B3877" i="1" l="1"/>
  <c r="C3877" i="1"/>
  <c r="D3877" i="1" l="1"/>
  <c r="E3877" i="1" s="1"/>
  <c r="A3878" i="1" s="1"/>
  <c r="C3878" i="1" l="1"/>
  <c r="B3878" i="1"/>
  <c r="D3878" i="1" s="1"/>
  <c r="E3878" i="1" s="1"/>
  <c r="A3879" i="1" s="1"/>
  <c r="C3879" i="1" l="1"/>
  <c r="B3879" i="1"/>
  <c r="D3879" i="1" s="1"/>
  <c r="E3879" i="1" s="1"/>
  <c r="A3880" i="1" s="1"/>
  <c r="B3880" i="1" l="1"/>
  <c r="C3880" i="1"/>
  <c r="D3880" i="1" l="1"/>
  <c r="E3880" i="1" s="1"/>
  <c r="A3881" i="1" s="1"/>
  <c r="C3881" i="1" l="1"/>
  <c r="B3881" i="1"/>
  <c r="D3881" i="1" s="1"/>
  <c r="E3881" i="1" s="1"/>
  <c r="A3882" i="1" s="1"/>
  <c r="B3882" i="1" l="1"/>
  <c r="C3882" i="1"/>
  <c r="D3882" i="1" l="1"/>
  <c r="E3882" i="1" s="1"/>
  <c r="A3883" i="1" s="1"/>
  <c r="C3883" i="1" l="1"/>
  <c r="B3883" i="1"/>
  <c r="D3883" i="1" s="1"/>
  <c r="E3883" i="1" s="1"/>
  <c r="A3884" i="1" s="1"/>
  <c r="C3884" i="1" l="1"/>
  <c r="B3884" i="1"/>
  <c r="D3884" i="1" l="1"/>
  <c r="E3884" i="1" s="1"/>
  <c r="A3885" i="1" s="1"/>
  <c r="C3885" i="1" l="1"/>
  <c r="B3885" i="1"/>
  <c r="D3885" i="1" s="1"/>
  <c r="E3885" i="1" s="1"/>
  <c r="A3886" i="1" s="1"/>
  <c r="C3886" i="1" l="1"/>
  <c r="B3886" i="1"/>
  <c r="D3886" i="1" s="1"/>
  <c r="E3886" i="1" s="1"/>
  <c r="A3887" i="1" s="1"/>
  <c r="C3887" i="1" l="1"/>
  <c r="B3887" i="1"/>
  <c r="D3887" i="1" l="1"/>
  <c r="E3887" i="1" s="1"/>
  <c r="A3888" i="1" s="1"/>
  <c r="B3888" i="1" l="1"/>
  <c r="D3888" i="1" s="1"/>
  <c r="E3888" i="1" s="1"/>
  <c r="A3889" i="1" s="1"/>
  <c r="C3888" i="1"/>
  <c r="B3889" i="1" l="1"/>
  <c r="D3889" i="1" s="1"/>
  <c r="E3889" i="1" s="1"/>
  <c r="A3890" i="1" s="1"/>
  <c r="C3889" i="1"/>
  <c r="C3890" i="1" l="1"/>
  <c r="B3890" i="1"/>
  <c r="D3890" i="1" s="1"/>
  <c r="E3890" i="1" s="1"/>
  <c r="A3891" i="1" s="1"/>
  <c r="B3891" i="1" l="1"/>
  <c r="D3891" i="1" s="1"/>
  <c r="E3891" i="1" s="1"/>
  <c r="A3892" i="1" s="1"/>
  <c r="C3891" i="1"/>
  <c r="C3892" i="1" l="1"/>
  <c r="B3892" i="1"/>
  <c r="D3892" i="1" s="1"/>
  <c r="E3892" i="1" s="1"/>
  <c r="A3893" i="1" s="1"/>
  <c r="C3893" i="1" l="1"/>
  <c r="B3893" i="1"/>
  <c r="D3893" i="1" l="1"/>
  <c r="E3893" i="1" s="1"/>
  <c r="A3894" i="1" s="1"/>
  <c r="B3894" i="1" l="1"/>
  <c r="D3894" i="1" s="1"/>
  <c r="E3894" i="1" s="1"/>
  <c r="A3895" i="1" s="1"/>
  <c r="C3894" i="1"/>
  <c r="C3895" i="1" l="1"/>
  <c r="B3895" i="1"/>
  <c r="D3895" i="1" s="1"/>
  <c r="E3895" i="1" s="1"/>
  <c r="A3896" i="1" s="1"/>
  <c r="C3896" i="1" l="1"/>
  <c r="B3896" i="1"/>
  <c r="D3896" i="1" l="1"/>
  <c r="E3896" i="1" s="1"/>
  <c r="A3897" i="1" s="1"/>
  <c r="C3897" i="1" l="1"/>
  <c r="B3897" i="1"/>
  <c r="D3897" i="1" s="1"/>
  <c r="E3897" i="1" s="1"/>
  <c r="A3898" i="1" s="1"/>
  <c r="C3898" i="1" l="1"/>
  <c r="B3898" i="1"/>
  <c r="D3898" i="1" l="1"/>
  <c r="E3898" i="1" s="1"/>
  <c r="A3899" i="1" s="1"/>
  <c r="C3899" i="1" l="1"/>
  <c r="B3899" i="1"/>
  <c r="D3899" i="1" l="1"/>
  <c r="E3899" i="1" s="1"/>
  <c r="A3900" i="1" s="1"/>
  <c r="B3900" i="1" l="1"/>
  <c r="D3900" i="1" s="1"/>
  <c r="E3900" i="1" s="1"/>
  <c r="A3901" i="1" s="1"/>
  <c r="C3900" i="1"/>
  <c r="B3901" i="1" l="1"/>
  <c r="D3901" i="1" s="1"/>
  <c r="E3901" i="1" s="1"/>
  <c r="A3902" i="1" s="1"/>
  <c r="C3901" i="1"/>
  <c r="C3902" i="1" l="1"/>
  <c r="B3902" i="1"/>
  <c r="D3902" i="1"/>
  <c r="E3902" i="1" s="1"/>
  <c r="A3903" i="1" s="1"/>
  <c r="B3903" i="1" l="1"/>
  <c r="D3903" i="1" s="1"/>
  <c r="E3903" i="1" s="1"/>
  <c r="A3904" i="1" s="1"/>
  <c r="C3903" i="1"/>
  <c r="C3904" i="1" l="1"/>
  <c r="B3904" i="1"/>
  <c r="D3904" i="1" l="1"/>
  <c r="E3904" i="1" s="1"/>
  <c r="A3905" i="1" s="1"/>
  <c r="B3905" i="1" l="1"/>
  <c r="D3905" i="1" s="1"/>
  <c r="E3905" i="1" s="1"/>
  <c r="A3906" i="1" s="1"/>
  <c r="C3905" i="1"/>
  <c r="C3906" i="1" l="1"/>
  <c r="B3906" i="1"/>
  <c r="D3906" i="1" l="1"/>
  <c r="E3906" i="1" s="1"/>
  <c r="A3907" i="1" s="1"/>
  <c r="B3907" i="1" l="1"/>
  <c r="D3907" i="1" s="1"/>
  <c r="E3907" i="1" s="1"/>
  <c r="A3908" i="1" s="1"/>
  <c r="C3907" i="1"/>
  <c r="C3908" i="1" l="1"/>
  <c r="B3908" i="1"/>
  <c r="D3908" i="1" s="1"/>
  <c r="E3908" i="1" s="1"/>
  <c r="A3909" i="1" s="1"/>
  <c r="C3909" i="1" l="1"/>
  <c r="B3909" i="1"/>
  <c r="D3909" i="1" l="1"/>
  <c r="E3909" i="1" s="1"/>
  <c r="A3910" i="1" s="1"/>
  <c r="C3910" i="1" l="1"/>
  <c r="B3910" i="1"/>
  <c r="D3910" i="1" l="1"/>
  <c r="E3910" i="1" s="1"/>
  <c r="A3911" i="1" s="1"/>
  <c r="B3911" i="1" l="1"/>
  <c r="D3911" i="1" s="1"/>
  <c r="E3911" i="1" s="1"/>
  <c r="A3912" i="1" s="1"/>
  <c r="C3911" i="1"/>
  <c r="B3912" i="1" l="1"/>
  <c r="D3912" i="1" s="1"/>
  <c r="E3912" i="1" s="1"/>
  <c r="A3913" i="1" s="1"/>
  <c r="C3912" i="1"/>
  <c r="C3913" i="1" l="1"/>
  <c r="B3913" i="1"/>
  <c r="D3913" i="1" l="1"/>
  <c r="E3913" i="1" s="1"/>
  <c r="A3914" i="1" s="1"/>
  <c r="C3914" i="1" l="1"/>
  <c r="B3914" i="1"/>
  <c r="D3914" i="1" s="1"/>
  <c r="E3914" i="1" s="1"/>
  <c r="A3915" i="1" s="1"/>
  <c r="C3915" i="1" l="1"/>
  <c r="B3915" i="1"/>
  <c r="D3915" i="1" s="1"/>
  <c r="E3915" i="1" s="1"/>
  <c r="A3916" i="1" s="1"/>
  <c r="C3916" i="1" l="1"/>
  <c r="B3916" i="1"/>
  <c r="D3916" i="1" s="1"/>
  <c r="E3916" i="1" s="1"/>
  <c r="A3917" i="1" s="1"/>
  <c r="C3917" i="1" l="1"/>
  <c r="B3917" i="1"/>
  <c r="D3917" i="1" s="1"/>
  <c r="E3917" i="1" s="1"/>
  <c r="A3918" i="1" s="1"/>
  <c r="C3918" i="1" l="1"/>
  <c r="B3918" i="1"/>
  <c r="D3918" i="1" s="1"/>
  <c r="E3918" i="1" s="1"/>
  <c r="A3919" i="1" s="1"/>
  <c r="B3919" i="1" l="1"/>
  <c r="D3919" i="1" s="1"/>
  <c r="E3919" i="1" s="1"/>
  <c r="A3920" i="1" s="1"/>
  <c r="C3919" i="1"/>
  <c r="C3920" i="1" l="1"/>
  <c r="B3920" i="1"/>
  <c r="D3920" i="1" l="1"/>
  <c r="E3920" i="1" s="1"/>
  <c r="A3921" i="1" s="1"/>
  <c r="B3921" i="1" l="1"/>
  <c r="D3921" i="1" s="1"/>
  <c r="E3921" i="1" s="1"/>
  <c r="A3922" i="1" s="1"/>
  <c r="C3921" i="1"/>
  <c r="B3922" i="1" l="1"/>
  <c r="D3922" i="1" s="1"/>
  <c r="E3922" i="1" s="1"/>
  <c r="A3923" i="1" s="1"/>
  <c r="C3922" i="1"/>
  <c r="C3923" i="1" l="1"/>
  <c r="B3923" i="1"/>
  <c r="D3923" i="1" s="1"/>
  <c r="E3923" i="1" s="1"/>
  <c r="A3924" i="1" s="1"/>
  <c r="C3924" i="1" l="1"/>
  <c r="B3924" i="1"/>
  <c r="D3924" i="1" s="1"/>
  <c r="E3924" i="1" s="1"/>
  <c r="A3925" i="1" s="1"/>
  <c r="C3925" i="1" l="1"/>
  <c r="B3925" i="1"/>
  <c r="D3925" i="1" l="1"/>
  <c r="E3925" i="1" s="1"/>
  <c r="A3926" i="1" s="1"/>
  <c r="B3926" i="1" l="1"/>
  <c r="D3926" i="1" s="1"/>
  <c r="E3926" i="1" s="1"/>
  <c r="A3927" i="1" s="1"/>
  <c r="C3926" i="1"/>
  <c r="B3927" i="1" l="1"/>
  <c r="D3927" i="1" s="1"/>
  <c r="E3927" i="1" s="1"/>
  <c r="A3928" i="1" s="1"/>
  <c r="C3927" i="1"/>
  <c r="B3928" i="1" l="1"/>
  <c r="D3928" i="1" s="1"/>
  <c r="E3928" i="1" s="1"/>
  <c r="A3929" i="1" s="1"/>
  <c r="C3928" i="1"/>
  <c r="B3929" i="1" l="1"/>
  <c r="D3929" i="1" s="1"/>
  <c r="E3929" i="1" s="1"/>
  <c r="A3930" i="1" s="1"/>
  <c r="C3929" i="1"/>
  <c r="C3930" i="1" l="1"/>
  <c r="B3930" i="1"/>
  <c r="D3930" i="1" l="1"/>
  <c r="E3930" i="1" s="1"/>
  <c r="A3931" i="1" s="1"/>
  <c r="B3931" i="1" l="1"/>
  <c r="D3931" i="1" s="1"/>
  <c r="E3931" i="1" s="1"/>
  <c r="A3932" i="1" s="1"/>
  <c r="C3931" i="1"/>
  <c r="C3932" i="1" l="1"/>
  <c r="B3932" i="1"/>
  <c r="D3932" i="1" l="1"/>
  <c r="E3932" i="1" s="1"/>
  <c r="A3933" i="1" s="1"/>
  <c r="B3933" i="1" l="1"/>
  <c r="D3933" i="1" s="1"/>
  <c r="E3933" i="1" s="1"/>
  <c r="A3934" i="1" s="1"/>
  <c r="C3933" i="1"/>
  <c r="B3934" i="1" l="1"/>
  <c r="D3934" i="1" s="1"/>
  <c r="E3934" i="1" s="1"/>
  <c r="A3935" i="1" s="1"/>
  <c r="C3934" i="1"/>
  <c r="B3935" i="1" l="1"/>
  <c r="D3935" i="1" s="1"/>
  <c r="E3935" i="1" s="1"/>
  <c r="A3936" i="1" s="1"/>
  <c r="C3935" i="1"/>
  <c r="B3936" i="1" l="1"/>
  <c r="D3936" i="1" s="1"/>
  <c r="E3936" i="1" s="1"/>
  <c r="A3937" i="1" s="1"/>
  <c r="C3936" i="1"/>
  <c r="B3937" i="1" l="1"/>
  <c r="D3937" i="1" s="1"/>
  <c r="E3937" i="1" s="1"/>
  <c r="A3938" i="1" s="1"/>
  <c r="C3937" i="1"/>
  <c r="B3938" i="1" l="1"/>
  <c r="D3938" i="1" s="1"/>
  <c r="E3938" i="1" s="1"/>
  <c r="A3939" i="1" s="1"/>
  <c r="C3938" i="1"/>
  <c r="B3939" i="1" l="1"/>
  <c r="D3939" i="1" s="1"/>
  <c r="E3939" i="1" s="1"/>
  <c r="A3940" i="1" s="1"/>
  <c r="C3939" i="1"/>
  <c r="C3940" i="1" l="1"/>
  <c r="B3940" i="1"/>
  <c r="D3940" i="1" l="1"/>
  <c r="E3940" i="1" s="1"/>
  <c r="A3941" i="1" s="1"/>
  <c r="B3941" i="1" l="1"/>
  <c r="D3941" i="1" s="1"/>
  <c r="E3941" i="1" s="1"/>
  <c r="A3942" i="1" s="1"/>
  <c r="C3941" i="1"/>
  <c r="C3942" i="1" l="1"/>
  <c r="B3942" i="1"/>
  <c r="D3942" i="1" s="1"/>
  <c r="E3942" i="1" s="1"/>
  <c r="A3943" i="1" s="1"/>
  <c r="B3943" i="1" l="1"/>
  <c r="D3943" i="1" s="1"/>
  <c r="E3943" i="1" s="1"/>
  <c r="A3944" i="1" s="1"/>
  <c r="C3943" i="1"/>
  <c r="B3944" i="1" l="1"/>
  <c r="D3944" i="1" s="1"/>
  <c r="E3944" i="1" s="1"/>
  <c r="A3945" i="1" s="1"/>
  <c r="C3944" i="1"/>
  <c r="B3945" i="1" l="1"/>
  <c r="D3945" i="1" s="1"/>
  <c r="E3945" i="1" s="1"/>
  <c r="A3946" i="1" s="1"/>
  <c r="C3945" i="1"/>
  <c r="C3946" i="1" l="1"/>
  <c r="B3946" i="1"/>
  <c r="D3946" i="1" s="1"/>
  <c r="E3946" i="1" s="1"/>
  <c r="A3947" i="1" s="1"/>
  <c r="C3947" i="1" l="1"/>
  <c r="B3947" i="1"/>
  <c r="D3947" i="1" s="1"/>
  <c r="E3947" i="1" s="1"/>
  <c r="A3948" i="1" s="1"/>
  <c r="B3948" i="1" l="1"/>
  <c r="D3948" i="1" s="1"/>
  <c r="E3948" i="1" s="1"/>
  <c r="A3949" i="1" s="1"/>
  <c r="C3948" i="1"/>
  <c r="C3949" i="1" l="1"/>
  <c r="B3949" i="1"/>
  <c r="D3949" i="1" s="1"/>
  <c r="E3949" i="1" s="1"/>
  <c r="A3950" i="1" s="1"/>
  <c r="B3950" i="1" l="1"/>
  <c r="D3950" i="1" s="1"/>
  <c r="E3950" i="1" s="1"/>
  <c r="A3951" i="1" s="1"/>
  <c r="C3950" i="1"/>
  <c r="B3951" i="1" l="1"/>
  <c r="D3951" i="1" s="1"/>
  <c r="E3951" i="1" s="1"/>
  <c r="A3952" i="1" s="1"/>
  <c r="C3951" i="1"/>
  <c r="B3952" i="1" l="1"/>
  <c r="D3952" i="1" s="1"/>
  <c r="E3952" i="1" s="1"/>
  <c r="A3953" i="1" s="1"/>
  <c r="C3952" i="1"/>
  <c r="B3953" i="1" l="1"/>
  <c r="D3953" i="1" s="1"/>
  <c r="E3953" i="1" s="1"/>
  <c r="A3954" i="1" s="1"/>
  <c r="C3953" i="1"/>
  <c r="C3954" i="1" l="1"/>
  <c r="B3954" i="1"/>
  <c r="D3954" i="1" s="1"/>
  <c r="E3954" i="1" s="1"/>
  <c r="A3955" i="1" s="1"/>
  <c r="C3955" i="1" l="1"/>
  <c r="B3955" i="1"/>
  <c r="D3955" i="1" s="1"/>
  <c r="E3955" i="1" s="1"/>
  <c r="A3956" i="1" s="1"/>
  <c r="B3956" i="1" l="1"/>
  <c r="D3956" i="1" s="1"/>
  <c r="E3956" i="1" s="1"/>
  <c r="A3957" i="1" s="1"/>
  <c r="C3956" i="1"/>
  <c r="C3957" i="1" l="1"/>
  <c r="B3957" i="1"/>
  <c r="D3957" i="1" l="1"/>
  <c r="E3957" i="1" s="1"/>
  <c r="A3958" i="1" s="1"/>
  <c r="B3958" i="1" l="1"/>
  <c r="D3958" i="1" s="1"/>
  <c r="E3958" i="1" s="1"/>
  <c r="A3959" i="1" s="1"/>
  <c r="C3958" i="1"/>
  <c r="C3959" i="1" l="1"/>
  <c r="B3959" i="1"/>
  <c r="D3959" i="1" s="1"/>
  <c r="E3959" i="1" s="1"/>
  <c r="A3960" i="1" s="1"/>
  <c r="C3960" i="1" l="1"/>
  <c r="B3960" i="1"/>
  <c r="D3960" i="1" l="1"/>
  <c r="E3960" i="1" s="1"/>
  <c r="A3961" i="1" s="1"/>
  <c r="B3961" i="1" l="1"/>
  <c r="D3961" i="1" s="1"/>
  <c r="E3961" i="1" s="1"/>
  <c r="A3962" i="1" s="1"/>
  <c r="C3961" i="1"/>
  <c r="C3962" i="1" l="1"/>
  <c r="B3962" i="1"/>
  <c r="D3962" i="1" l="1"/>
  <c r="E3962" i="1" s="1"/>
  <c r="A3963" i="1" s="1"/>
  <c r="B3963" i="1" l="1"/>
  <c r="D3963" i="1" s="1"/>
  <c r="E3963" i="1" s="1"/>
  <c r="A3964" i="1" s="1"/>
  <c r="C3963" i="1"/>
  <c r="C3964" i="1" l="1"/>
  <c r="B3964" i="1"/>
  <c r="D3964" i="1"/>
  <c r="E3964" i="1" s="1"/>
  <c r="A3965" i="1" s="1"/>
  <c r="C3965" i="1" l="1"/>
  <c r="B3965" i="1"/>
  <c r="D3965" i="1" s="1"/>
  <c r="E3965" i="1" s="1"/>
  <c r="A3966" i="1" s="1"/>
  <c r="C3966" i="1" l="1"/>
  <c r="D3966" i="1" s="1"/>
  <c r="E3966" i="1" s="1"/>
  <c r="A3967" i="1" s="1"/>
  <c r="B3966" i="1"/>
  <c r="C3967" i="1" l="1"/>
  <c r="B3967" i="1"/>
  <c r="D3967" i="1" l="1"/>
  <c r="E3967" i="1" s="1"/>
  <c r="A3968" i="1" s="1"/>
  <c r="B3968" i="1" l="1"/>
  <c r="D3968" i="1" s="1"/>
  <c r="E3968" i="1" s="1"/>
  <c r="A3969" i="1" s="1"/>
  <c r="C3968" i="1"/>
  <c r="C3969" i="1" l="1"/>
  <c r="B3969" i="1"/>
  <c r="D3969" i="1" l="1"/>
  <c r="E3969" i="1" s="1"/>
  <c r="A3970" i="1" s="1"/>
  <c r="C3970" i="1" l="1"/>
  <c r="B3970" i="1"/>
  <c r="D3970" i="1" s="1"/>
  <c r="E3970" i="1" s="1"/>
  <c r="A3971" i="1" s="1"/>
  <c r="B3971" i="1" l="1"/>
  <c r="D3971" i="1" s="1"/>
  <c r="E3971" i="1" s="1"/>
  <c r="A3972" i="1" s="1"/>
  <c r="C3971" i="1"/>
  <c r="B3972" i="1" l="1"/>
  <c r="D3972" i="1" s="1"/>
  <c r="E3972" i="1" s="1"/>
  <c r="A3973" i="1" s="1"/>
  <c r="C3972" i="1"/>
  <c r="B3973" i="1" l="1"/>
  <c r="D3973" i="1" s="1"/>
  <c r="E3973" i="1" s="1"/>
  <c r="A3974" i="1" s="1"/>
  <c r="C3973" i="1"/>
  <c r="B3974" i="1" l="1"/>
  <c r="D3974" i="1" s="1"/>
  <c r="E3974" i="1" s="1"/>
  <c r="A3975" i="1" s="1"/>
  <c r="C3974" i="1"/>
  <c r="C3975" i="1" l="1"/>
  <c r="B3975" i="1"/>
  <c r="D3975" i="1" l="1"/>
  <c r="E3975" i="1" s="1"/>
  <c r="A3976" i="1" s="1"/>
  <c r="B3976" i="1" l="1"/>
  <c r="D3976" i="1" s="1"/>
  <c r="E3976" i="1" s="1"/>
  <c r="A3977" i="1" s="1"/>
  <c r="C3976" i="1"/>
  <c r="C3977" i="1" l="1"/>
  <c r="B3977" i="1"/>
  <c r="D3977" i="1" l="1"/>
  <c r="E3977" i="1" s="1"/>
  <c r="A3978" i="1" s="1"/>
  <c r="B3978" i="1" l="1"/>
  <c r="D3978" i="1" s="1"/>
  <c r="E3978" i="1" s="1"/>
  <c r="A3979" i="1" s="1"/>
  <c r="C3978" i="1"/>
  <c r="B3979" i="1" l="1"/>
  <c r="D3979" i="1" s="1"/>
  <c r="E3979" i="1" s="1"/>
  <c r="A3980" i="1" s="1"/>
  <c r="C3979" i="1"/>
  <c r="C3980" i="1" l="1"/>
  <c r="B3980" i="1"/>
  <c r="D3980" i="1" s="1"/>
  <c r="E3980" i="1" s="1"/>
  <c r="A3981" i="1" s="1"/>
  <c r="C3981" i="1" l="1"/>
  <c r="B3981" i="1"/>
  <c r="D3981" i="1" l="1"/>
  <c r="E3981" i="1" s="1"/>
  <c r="A3982" i="1" s="1"/>
  <c r="C3982" i="1" l="1"/>
  <c r="B3982" i="1"/>
  <c r="D3982" i="1" l="1"/>
  <c r="E3982" i="1" s="1"/>
  <c r="A3983" i="1" s="1"/>
  <c r="C3983" i="1" l="1"/>
  <c r="B3983" i="1"/>
  <c r="D3983" i="1" l="1"/>
  <c r="E3983" i="1" s="1"/>
  <c r="A3984" i="1" s="1"/>
  <c r="B3984" i="1" l="1"/>
  <c r="D3984" i="1" s="1"/>
  <c r="E3984" i="1" s="1"/>
  <c r="A3985" i="1" s="1"/>
  <c r="C3984" i="1"/>
  <c r="C3985" i="1" l="1"/>
  <c r="B3985" i="1"/>
  <c r="D3985" i="1" s="1"/>
  <c r="E3985" i="1" s="1"/>
  <c r="A3986" i="1" s="1"/>
  <c r="C3986" i="1" l="1"/>
  <c r="B3986" i="1"/>
  <c r="D3986" i="1" s="1"/>
  <c r="E3986" i="1" s="1"/>
  <c r="A3987" i="1" s="1"/>
  <c r="C3987" i="1" l="1"/>
  <c r="B3987" i="1"/>
  <c r="D3987" i="1" s="1"/>
  <c r="E3987" i="1" s="1"/>
  <c r="A3988" i="1" s="1"/>
  <c r="C3988" i="1" l="1"/>
  <c r="B3988" i="1"/>
  <c r="D3988" i="1" s="1"/>
  <c r="E3988" i="1" s="1"/>
  <c r="A3989" i="1" s="1"/>
  <c r="C3989" i="1" l="1"/>
  <c r="B3989" i="1"/>
  <c r="D3989" i="1" s="1"/>
  <c r="E3989" i="1" s="1"/>
  <c r="A3990" i="1" s="1"/>
  <c r="C3990" i="1" l="1"/>
  <c r="B3990" i="1"/>
  <c r="D3990" i="1" s="1"/>
  <c r="E3990" i="1" s="1"/>
  <c r="A3991" i="1" s="1"/>
  <c r="C3991" i="1" l="1"/>
  <c r="B3991" i="1"/>
  <c r="D3991" i="1" s="1"/>
  <c r="E3991" i="1" s="1"/>
  <c r="A3992" i="1" s="1"/>
  <c r="B3992" i="1" l="1"/>
  <c r="D3992" i="1" s="1"/>
  <c r="E3992" i="1" s="1"/>
  <c r="A3993" i="1" s="1"/>
  <c r="C3992" i="1"/>
  <c r="B3993" i="1" l="1"/>
  <c r="C3993" i="1"/>
  <c r="D3993" i="1" l="1"/>
  <c r="E3993" i="1" s="1"/>
  <c r="A3994" i="1" s="1"/>
  <c r="C3994" i="1" l="1"/>
  <c r="B3994" i="1"/>
  <c r="D3994" i="1" l="1"/>
  <c r="E3994" i="1" s="1"/>
  <c r="A3995" i="1" s="1"/>
  <c r="C3995" i="1" l="1"/>
  <c r="B3995" i="1"/>
  <c r="D3995" i="1" l="1"/>
  <c r="E3995" i="1" s="1"/>
  <c r="A3996" i="1" s="1"/>
  <c r="C3996" i="1" l="1"/>
  <c r="B3996" i="1"/>
  <c r="D3996" i="1" s="1"/>
  <c r="E3996" i="1" s="1"/>
  <c r="A3997" i="1" s="1"/>
  <c r="B3997" i="1" l="1"/>
  <c r="D3997" i="1" s="1"/>
  <c r="E3997" i="1" s="1"/>
  <c r="A3998" i="1" s="1"/>
  <c r="C3997" i="1"/>
  <c r="B3998" i="1" l="1"/>
  <c r="D3998" i="1" s="1"/>
  <c r="E3998" i="1" s="1"/>
  <c r="A3999" i="1" s="1"/>
  <c r="C3998" i="1"/>
  <c r="C3999" i="1" l="1"/>
  <c r="B3999" i="1"/>
  <c r="D3999" i="1" s="1"/>
  <c r="E3999" i="1" s="1"/>
  <c r="A4000" i="1" s="1"/>
  <c r="B4000" i="1" l="1"/>
  <c r="D4000" i="1" s="1"/>
  <c r="E4000" i="1" s="1"/>
  <c r="A4001" i="1" s="1"/>
  <c r="C4000" i="1"/>
  <c r="B4001" i="1" l="1"/>
  <c r="D4001" i="1" s="1"/>
  <c r="E4001" i="1" s="1"/>
  <c r="A4002" i="1" s="1"/>
  <c r="C4001" i="1"/>
  <c r="C4002" i="1" l="1"/>
  <c r="B4002" i="1"/>
  <c r="D4002" i="1" l="1"/>
  <c r="E4002" i="1" s="1"/>
  <c r="A4003" i="1" s="1"/>
  <c r="B4003" i="1" l="1"/>
  <c r="D4003" i="1" s="1"/>
  <c r="E4003" i="1" s="1"/>
  <c r="A4004" i="1" s="1"/>
  <c r="C4003" i="1"/>
  <c r="B4004" i="1" l="1"/>
  <c r="D4004" i="1" s="1"/>
  <c r="E4004" i="1" s="1"/>
  <c r="A4005" i="1" s="1"/>
  <c r="C4004" i="1"/>
  <c r="B4005" i="1" l="1"/>
  <c r="D4005" i="1" s="1"/>
  <c r="E4005" i="1" s="1"/>
  <c r="A4006" i="1" s="1"/>
  <c r="C4005" i="1"/>
  <c r="C4006" i="1" l="1"/>
  <c r="B4006" i="1"/>
  <c r="D4006" i="1" l="1"/>
  <c r="E4006" i="1" s="1"/>
  <c r="A4007" i="1" s="1"/>
  <c r="B4007" i="1" l="1"/>
  <c r="D4007" i="1" s="1"/>
  <c r="E4007" i="1" s="1"/>
  <c r="A4008" i="1" s="1"/>
  <c r="C4007" i="1"/>
  <c r="C4008" i="1" l="1"/>
  <c r="B4008" i="1"/>
  <c r="D4008" i="1" l="1"/>
  <c r="E4008" i="1" s="1"/>
  <c r="A4009" i="1" s="1"/>
  <c r="C4009" i="1" l="1"/>
  <c r="B4009" i="1"/>
  <c r="D4009" i="1" l="1"/>
  <c r="E4009" i="1" s="1"/>
  <c r="A4010" i="1" s="1"/>
  <c r="B4010" i="1" l="1"/>
  <c r="D4010" i="1" s="1"/>
  <c r="E4010" i="1" s="1"/>
  <c r="A4011" i="1" s="1"/>
  <c r="C4010" i="1"/>
  <c r="C4011" i="1" l="1"/>
  <c r="B4011" i="1"/>
  <c r="D4011" i="1" l="1"/>
  <c r="E4011" i="1" s="1"/>
  <c r="A4012" i="1" s="1"/>
  <c r="C4012" i="1" l="1"/>
  <c r="B4012" i="1"/>
  <c r="D4012" i="1" l="1"/>
  <c r="E4012" i="1" s="1"/>
  <c r="A4013" i="1" s="1"/>
  <c r="B4013" i="1" l="1"/>
  <c r="D4013" i="1" s="1"/>
  <c r="E4013" i="1" s="1"/>
  <c r="A4014" i="1" s="1"/>
  <c r="C4013" i="1"/>
  <c r="C4014" i="1" l="1"/>
  <c r="B4014" i="1"/>
  <c r="D4014" i="1"/>
  <c r="E4014" i="1" s="1"/>
  <c r="A4015" i="1" s="1"/>
  <c r="B4015" i="1" l="1"/>
  <c r="D4015" i="1" s="1"/>
  <c r="E4015" i="1" s="1"/>
  <c r="A4016" i="1" s="1"/>
  <c r="C4015" i="1"/>
  <c r="B4016" i="1" l="1"/>
  <c r="D4016" i="1" s="1"/>
  <c r="E4016" i="1" s="1"/>
  <c r="A4017" i="1" s="1"/>
  <c r="C4016" i="1"/>
  <c r="C4017" i="1" l="1"/>
  <c r="B4017" i="1"/>
  <c r="D4017" i="1" s="1"/>
  <c r="E4017" i="1" s="1"/>
  <c r="A4018" i="1" s="1"/>
  <c r="C4018" i="1" l="1"/>
  <c r="D4018" i="1" s="1"/>
  <c r="E4018" i="1" s="1"/>
  <c r="A4019" i="1" s="1"/>
  <c r="B4018" i="1"/>
  <c r="C4019" i="1" l="1"/>
  <c r="B4019" i="1"/>
  <c r="D4019" i="1" l="1"/>
  <c r="E4019" i="1" s="1"/>
  <c r="A4020" i="1" s="1"/>
  <c r="B4020" i="1" l="1"/>
  <c r="D4020" i="1" s="1"/>
  <c r="E4020" i="1" s="1"/>
  <c r="A4021" i="1" s="1"/>
  <c r="C4020" i="1"/>
  <c r="C4021" i="1" l="1"/>
  <c r="B4021" i="1"/>
  <c r="D4021" i="1" l="1"/>
  <c r="E4021" i="1" s="1"/>
  <c r="A4022" i="1" s="1"/>
  <c r="C4022" i="1" l="1"/>
  <c r="B4022" i="1"/>
  <c r="D4022" i="1" s="1"/>
  <c r="E4022" i="1" s="1"/>
  <c r="A4023" i="1" s="1"/>
  <c r="C4023" i="1" l="1"/>
  <c r="B4023" i="1"/>
  <c r="D4023" i="1"/>
  <c r="E4023" i="1" s="1"/>
  <c r="A4024" i="1" s="1"/>
  <c r="B4024" i="1" l="1"/>
  <c r="C4024" i="1"/>
  <c r="D4024" i="1" l="1"/>
  <c r="E4024" i="1" s="1"/>
  <c r="A4025" i="1" s="1"/>
  <c r="B4025" i="1" l="1"/>
  <c r="D4025" i="1" s="1"/>
  <c r="E4025" i="1" s="1"/>
  <c r="A4026" i="1" s="1"/>
  <c r="C4025" i="1"/>
  <c r="B4026" i="1" l="1"/>
  <c r="D4026" i="1" s="1"/>
  <c r="E4026" i="1" s="1"/>
  <c r="A4027" i="1" s="1"/>
  <c r="C4026" i="1"/>
  <c r="B4027" i="1" l="1"/>
  <c r="D4027" i="1" s="1"/>
  <c r="E4027" i="1" s="1"/>
  <c r="A4028" i="1" s="1"/>
  <c r="C4027" i="1"/>
  <c r="B4028" i="1" l="1"/>
  <c r="D4028" i="1" s="1"/>
  <c r="E4028" i="1" s="1"/>
  <c r="A4029" i="1" s="1"/>
  <c r="C4028" i="1"/>
  <c r="C4029" i="1" l="1"/>
  <c r="B4029" i="1"/>
  <c r="D4029" i="1" l="1"/>
  <c r="E4029" i="1" s="1"/>
  <c r="A4030" i="1" s="1"/>
  <c r="C4030" i="1" l="1"/>
  <c r="B4030" i="1"/>
  <c r="D4030" i="1" s="1"/>
  <c r="E4030" i="1" s="1"/>
  <c r="A4031" i="1" s="1"/>
  <c r="B4031" i="1" l="1"/>
  <c r="D4031" i="1" s="1"/>
  <c r="E4031" i="1" s="1"/>
  <c r="A4032" i="1" s="1"/>
  <c r="C4031" i="1"/>
  <c r="C4032" i="1" l="1"/>
  <c r="B4032" i="1"/>
  <c r="D4032" i="1" l="1"/>
  <c r="E4032" i="1" s="1"/>
  <c r="A4033" i="1" s="1"/>
  <c r="C4033" i="1" l="1"/>
  <c r="B4033" i="1"/>
  <c r="D4033" i="1"/>
  <c r="E4033" i="1" s="1"/>
  <c r="A4034" i="1" s="1"/>
  <c r="C4034" i="1" l="1"/>
  <c r="B4034" i="1"/>
  <c r="D4034" i="1" s="1"/>
  <c r="E4034" i="1" s="1"/>
  <c r="A4035" i="1" s="1"/>
  <c r="C4035" i="1" l="1"/>
  <c r="B4035" i="1"/>
  <c r="D4035" i="1" s="1"/>
  <c r="E4035" i="1" s="1"/>
  <c r="A4036" i="1" s="1"/>
  <c r="C4036" i="1" l="1"/>
  <c r="B4036" i="1"/>
  <c r="D4036" i="1" s="1"/>
  <c r="E4036" i="1" s="1"/>
  <c r="A4037" i="1" s="1"/>
  <c r="B4037" i="1" l="1"/>
  <c r="D4037" i="1" s="1"/>
  <c r="E4037" i="1" s="1"/>
  <c r="A4038" i="1" s="1"/>
  <c r="C4037" i="1"/>
  <c r="C4038" i="1" l="1"/>
  <c r="B4038" i="1"/>
  <c r="D4038" i="1" s="1"/>
  <c r="E4038" i="1" s="1"/>
  <c r="A4039" i="1" s="1"/>
  <c r="C4039" i="1" l="1"/>
  <c r="B4039" i="1"/>
  <c r="D4039" i="1" s="1"/>
  <c r="E4039" i="1" s="1"/>
  <c r="A4040" i="1" s="1"/>
  <c r="C4040" i="1" l="1"/>
  <c r="B4040" i="1"/>
  <c r="D4040" i="1" s="1"/>
  <c r="E4040" i="1" s="1"/>
  <c r="A4041" i="1" s="1"/>
  <c r="C4041" i="1" l="1"/>
  <c r="B4041" i="1"/>
  <c r="D4041" i="1" s="1"/>
  <c r="E4041" i="1" s="1"/>
  <c r="A4042" i="1" s="1"/>
  <c r="C4042" i="1" l="1"/>
  <c r="B4042" i="1"/>
  <c r="D4042" i="1" s="1"/>
  <c r="E4042" i="1" s="1"/>
  <c r="A4043" i="1" s="1"/>
  <c r="C4043" i="1" l="1"/>
  <c r="D4043" i="1" s="1"/>
  <c r="E4043" i="1" s="1"/>
  <c r="A4044" i="1" s="1"/>
  <c r="B4043" i="1"/>
  <c r="C4044" i="1" l="1"/>
  <c r="B4044" i="1"/>
  <c r="D4044" i="1" l="1"/>
  <c r="E4044" i="1" s="1"/>
  <c r="A4045" i="1" s="1"/>
  <c r="C4045" i="1" l="1"/>
  <c r="B4045" i="1"/>
  <c r="D4045" i="1" l="1"/>
  <c r="E4045" i="1" s="1"/>
  <c r="A4046" i="1" s="1"/>
  <c r="C4046" i="1" l="1"/>
  <c r="B4046" i="1"/>
  <c r="D4046" i="1" l="1"/>
  <c r="E4046" i="1" s="1"/>
  <c r="A4047" i="1" s="1"/>
  <c r="C4047" i="1" l="1"/>
  <c r="B4047" i="1"/>
  <c r="D4047" i="1" s="1"/>
  <c r="E4047" i="1" s="1"/>
  <c r="A4048" i="1" s="1"/>
  <c r="B4048" i="1" l="1"/>
  <c r="D4048" i="1" s="1"/>
  <c r="E4048" i="1" s="1"/>
  <c r="A4049" i="1" s="1"/>
  <c r="C4048" i="1"/>
  <c r="B4049" i="1" l="1"/>
  <c r="D4049" i="1" s="1"/>
  <c r="E4049" i="1" s="1"/>
  <c r="A4050" i="1" s="1"/>
  <c r="C4049" i="1"/>
  <c r="B4050" i="1" l="1"/>
  <c r="D4050" i="1" s="1"/>
  <c r="E4050" i="1" s="1"/>
  <c r="A4051" i="1" s="1"/>
  <c r="C4050" i="1"/>
  <c r="B4051" i="1" l="1"/>
  <c r="D4051" i="1" s="1"/>
  <c r="E4051" i="1" s="1"/>
  <c r="A4052" i="1" s="1"/>
  <c r="C4051" i="1"/>
  <c r="B4052" i="1" l="1"/>
  <c r="D4052" i="1" s="1"/>
  <c r="E4052" i="1" s="1"/>
  <c r="A4053" i="1" s="1"/>
  <c r="C4052" i="1"/>
  <c r="B4053" i="1" l="1"/>
  <c r="D4053" i="1" s="1"/>
  <c r="E4053" i="1" s="1"/>
  <c r="A4054" i="1" s="1"/>
  <c r="C4053" i="1"/>
  <c r="B4054" i="1" l="1"/>
  <c r="D4054" i="1" s="1"/>
  <c r="E4054" i="1" s="1"/>
  <c r="A4055" i="1" s="1"/>
  <c r="C4054" i="1"/>
  <c r="C4055" i="1" l="1"/>
  <c r="B4055" i="1"/>
  <c r="D4055" i="1" s="1"/>
  <c r="E4055" i="1" s="1"/>
  <c r="A4056" i="1" s="1"/>
  <c r="B4056" i="1" l="1"/>
  <c r="D4056" i="1" s="1"/>
  <c r="E4056" i="1" s="1"/>
  <c r="A4057" i="1" s="1"/>
  <c r="C4056" i="1"/>
  <c r="B4057" i="1" l="1"/>
  <c r="D4057" i="1" s="1"/>
  <c r="E4057" i="1" s="1"/>
  <c r="A4058" i="1" s="1"/>
  <c r="C4057" i="1"/>
  <c r="C4058" i="1" l="1"/>
  <c r="B4058" i="1"/>
  <c r="D4058" i="1" l="1"/>
  <c r="E4058" i="1" s="1"/>
  <c r="A4059" i="1" s="1"/>
  <c r="C4059" i="1" l="1"/>
  <c r="B4059" i="1"/>
  <c r="D4059" i="1" l="1"/>
  <c r="E4059" i="1" s="1"/>
  <c r="A4060" i="1" s="1"/>
  <c r="B4060" i="1" l="1"/>
  <c r="D4060" i="1" s="1"/>
  <c r="E4060" i="1" s="1"/>
  <c r="A4061" i="1" s="1"/>
  <c r="C4060" i="1"/>
  <c r="C4061" i="1" l="1"/>
  <c r="B4061" i="1"/>
  <c r="D4061" i="1" s="1"/>
  <c r="E4061" i="1" s="1"/>
  <c r="A4062" i="1" s="1"/>
  <c r="B4062" i="1" l="1"/>
  <c r="D4062" i="1" s="1"/>
  <c r="E4062" i="1" s="1"/>
  <c r="A4063" i="1" s="1"/>
  <c r="C4062" i="1"/>
  <c r="B4063" i="1" l="1"/>
  <c r="D4063" i="1" s="1"/>
  <c r="E4063" i="1" s="1"/>
  <c r="A4064" i="1" s="1"/>
  <c r="C4063" i="1"/>
  <c r="B4064" i="1" l="1"/>
  <c r="D4064" i="1" s="1"/>
  <c r="E4064" i="1" s="1"/>
  <c r="A4065" i="1" s="1"/>
  <c r="C4064" i="1"/>
  <c r="B4065" i="1" l="1"/>
  <c r="D4065" i="1" s="1"/>
  <c r="E4065" i="1" s="1"/>
  <c r="A4066" i="1" s="1"/>
  <c r="C4065" i="1"/>
  <c r="B4066" i="1" l="1"/>
  <c r="D4066" i="1" s="1"/>
  <c r="E4066" i="1" s="1"/>
  <c r="A4067" i="1" s="1"/>
  <c r="C4066" i="1"/>
  <c r="B4067" i="1" l="1"/>
  <c r="D4067" i="1" s="1"/>
  <c r="E4067" i="1" s="1"/>
  <c r="A4068" i="1" s="1"/>
  <c r="C4067" i="1"/>
  <c r="C4068" i="1" l="1"/>
  <c r="B4068" i="1"/>
  <c r="D4068" i="1" l="1"/>
  <c r="E4068" i="1" s="1"/>
  <c r="A4069" i="1" s="1"/>
  <c r="C4069" i="1" l="1"/>
  <c r="B4069" i="1"/>
  <c r="D4069" i="1" l="1"/>
  <c r="E4069" i="1" s="1"/>
  <c r="A4070" i="1" s="1"/>
  <c r="C4070" i="1" l="1"/>
  <c r="B4070" i="1"/>
  <c r="D4070" i="1" s="1"/>
  <c r="E4070" i="1" s="1"/>
  <c r="A4071" i="1" s="1"/>
  <c r="B4071" i="1" l="1"/>
  <c r="D4071" i="1" s="1"/>
  <c r="E4071" i="1" s="1"/>
  <c r="A4072" i="1" s="1"/>
  <c r="C4071" i="1"/>
  <c r="C4072" i="1" l="1"/>
  <c r="B4072" i="1"/>
  <c r="D4072" i="1" s="1"/>
  <c r="E4072" i="1" s="1"/>
  <c r="A4073" i="1" s="1"/>
  <c r="B4073" i="1" l="1"/>
  <c r="D4073" i="1" s="1"/>
  <c r="E4073" i="1" s="1"/>
  <c r="A4074" i="1" s="1"/>
  <c r="C4073" i="1"/>
  <c r="C4074" i="1" l="1"/>
  <c r="B4074" i="1"/>
  <c r="D4074" i="1" l="1"/>
  <c r="E4074" i="1" s="1"/>
  <c r="A4075" i="1" s="1"/>
  <c r="C4075" i="1" l="1"/>
  <c r="B4075" i="1"/>
  <c r="D4075" i="1" s="1"/>
  <c r="E4075" i="1" s="1"/>
  <c r="A4076" i="1" s="1"/>
  <c r="C4076" i="1" l="1"/>
  <c r="B4076" i="1"/>
  <c r="D4076" i="1" s="1"/>
  <c r="E4076" i="1" s="1"/>
  <c r="A4077" i="1" s="1"/>
  <c r="B4077" i="1" l="1"/>
  <c r="D4077" i="1" s="1"/>
  <c r="E4077" i="1" s="1"/>
  <c r="A4078" i="1" s="1"/>
  <c r="C4077" i="1"/>
  <c r="B4078" i="1" l="1"/>
  <c r="D4078" i="1" s="1"/>
  <c r="E4078" i="1" s="1"/>
  <c r="A4079" i="1" s="1"/>
  <c r="C4078" i="1"/>
  <c r="B4079" i="1" l="1"/>
  <c r="D4079" i="1" s="1"/>
  <c r="E4079" i="1" s="1"/>
  <c r="A4080" i="1" s="1"/>
  <c r="C4079" i="1"/>
  <c r="C4080" i="1" l="1"/>
  <c r="B4080" i="1"/>
  <c r="D4080" i="1" s="1"/>
  <c r="E4080" i="1" s="1"/>
  <c r="A4081" i="1" s="1"/>
  <c r="B4081" i="1" l="1"/>
  <c r="D4081" i="1" s="1"/>
  <c r="E4081" i="1" s="1"/>
  <c r="A4082" i="1" s="1"/>
  <c r="C4081" i="1"/>
  <c r="C4082" i="1" l="1"/>
  <c r="B4082" i="1"/>
  <c r="D4082" i="1" l="1"/>
  <c r="E4082" i="1" s="1"/>
  <c r="A4083" i="1" s="1"/>
  <c r="B4083" i="1" l="1"/>
  <c r="D4083" i="1" s="1"/>
  <c r="E4083" i="1" s="1"/>
  <c r="A4084" i="1" s="1"/>
  <c r="C4083" i="1"/>
  <c r="B4084" i="1" l="1"/>
  <c r="D4084" i="1" s="1"/>
  <c r="E4084" i="1" s="1"/>
  <c r="A4085" i="1" s="1"/>
  <c r="C4084" i="1"/>
  <c r="B4085" i="1" l="1"/>
  <c r="D4085" i="1" s="1"/>
  <c r="E4085" i="1" s="1"/>
  <c r="A4086" i="1" s="1"/>
  <c r="C4085" i="1"/>
  <c r="C4086" i="1" l="1"/>
  <c r="B4086" i="1"/>
  <c r="D4086" i="1" l="1"/>
  <c r="E4086" i="1" s="1"/>
  <c r="A4087" i="1" s="1"/>
  <c r="C4087" i="1" l="1"/>
  <c r="B4087" i="1"/>
  <c r="D4087" i="1" l="1"/>
  <c r="E4087" i="1" s="1"/>
  <c r="A4088" i="1" s="1"/>
  <c r="C4088" i="1" l="1"/>
  <c r="B4088" i="1"/>
  <c r="D4088" i="1" s="1"/>
  <c r="E4088" i="1" s="1"/>
  <c r="A4089" i="1" s="1"/>
  <c r="B4089" i="1" l="1"/>
  <c r="D4089" i="1" s="1"/>
  <c r="E4089" i="1" s="1"/>
  <c r="A4090" i="1" s="1"/>
  <c r="C4089" i="1"/>
  <c r="B4090" i="1" l="1"/>
  <c r="D4090" i="1" s="1"/>
  <c r="E4090" i="1" s="1"/>
  <c r="A4091" i="1" s="1"/>
  <c r="C4090" i="1"/>
  <c r="C4091" i="1" l="1"/>
  <c r="B4091" i="1"/>
  <c r="D4091" i="1" s="1"/>
  <c r="E4091" i="1" s="1"/>
  <c r="A4092" i="1" s="1"/>
  <c r="C4092" i="1" l="1"/>
  <c r="B4092" i="1"/>
  <c r="D4092" i="1" s="1"/>
  <c r="E4092" i="1" s="1"/>
  <c r="A4093" i="1" s="1"/>
  <c r="C4093" i="1" l="1"/>
  <c r="B4093" i="1"/>
  <c r="D4093" i="1"/>
  <c r="E4093" i="1" s="1"/>
  <c r="A4094" i="1" s="1"/>
  <c r="B4094" i="1" l="1"/>
  <c r="D4094" i="1" s="1"/>
  <c r="E4094" i="1" s="1"/>
  <c r="A4095" i="1" s="1"/>
  <c r="C4094" i="1"/>
  <c r="C4095" i="1" l="1"/>
  <c r="B4095" i="1"/>
  <c r="D4095" i="1" l="1"/>
  <c r="E4095" i="1" s="1"/>
  <c r="A4096" i="1" s="1"/>
  <c r="B4096" i="1" l="1"/>
  <c r="D4096" i="1" s="1"/>
  <c r="E4096" i="1" s="1"/>
  <c r="A4097" i="1" s="1"/>
  <c r="C4096" i="1"/>
  <c r="B4097" i="1" l="1"/>
  <c r="D4097" i="1" s="1"/>
  <c r="E4097" i="1" s="1"/>
  <c r="A4098" i="1" s="1"/>
  <c r="C4097" i="1"/>
  <c r="B4098" i="1" l="1"/>
  <c r="D4098" i="1" s="1"/>
  <c r="E4098" i="1" s="1"/>
  <c r="A4099" i="1" s="1"/>
  <c r="C4098" i="1"/>
  <c r="C4099" i="1" l="1"/>
  <c r="B4099" i="1"/>
  <c r="D4099" i="1" l="1"/>
  <c r="E4099" i="1" s="1"/>
  <c r="A4100" i="1" s="1"/>
  <c r="B4100" i="1" l="1"/>
  <c r="D4100" i="1" s="1"/>
  <c r="E4100" i="1" s="1"/>
  <c r="A4101" i="1" s="1"/>
  <c r="C4100" i="1"/>
  <c r="B4101" i="1" l="1"/>
  <c r="D4101" i="1" s="1"/>
  <c r="E4101" i="1" s="1"/>
  <c r="A4102" i="1" s="1"/>
  <c r="C4101" i="1"/>
  <c r="C4102" i="1" l="1"/>
  <c r="B4102" i="1"/>
  <c r="D4102" i="1" l="1"/>
  <c r="E4102" i="1" s="1"/>
  <c r="A4103" i="1" s="1"/>
  <c r="C4103" i="1" l="1"/>
  <c r="B4103" i="1"/>
  <c r="D4103" i="1" l="1"/>
  <c r="E4103" i="1" s="1"/>
  <c r="A4104" i="1" s="1"/>
  <c r="C4104" i="1" l="1"/>
  <c r="B4104" i="1"/>
  <c r="D4104" i="1" l="1"/>
  <c r="E4104" i="1" s="1"/>
  <c r="A4105" i="1" s="1"/>
  <c r="C4105" i="1" l="1"/>
  <c r="B4105" i="1"/>
  <c r="D4105" i="1" l="1"/>
  <c r="E4105" i="1" s="1"/>
  <c r="A4106" i="1" s="1"/>
  <c r="C4106" i="1" l="1"/>
  <c r="B4106" i="1"/>
  <c r="D4106" i="1" s="1"/>
  <c r="E4106" i="1" s="1"/>
  <c r="A4107" i="1" s="1"/>
  <c r="C4107" i="1" l="1"/>
  <c r="B4107" i="1"/>
  <c r="D4107" i="1" s="1"/>
  <c r="E4107" i="1" s="1"/>
  <c r="A4108" i="1" s="1"/>
  <c r="B4108" i="1" l="1"/>
  <c r="D4108" i="1" s="1"/>
  <c r="E4108" i="1" s="1"/>
  <c r="A4109" i="1" s="1"/>
  <c r="C4108" i="1"/>
  <c r="B4109" i="1" l="1"/>
  <c r="D4109" i="1" s="1"/>
  <c r="E4109" i="1" s="1"/>
  <c r="A4110" i="1" s="1"/>
  <c r="C4109" i="1"/>
  <c r="C4110" i="1" l="1"/>
  <c r="B4110" i="1"/>
  <c r="D4110" i="1" s="1"/>
  <c r="E4110" i="1" s="1"/>
  <c r="A4111" i="1" s="1"/>
  <c r="B4111" i="1" l="1"/>
  <c r="D4111" i="1" s="1"/>
  <c r="E4111" i="1" s="1"/>
  <c r="A4112" i="1" s="1"/>
  <c r="C4111" i="1"/>
  <c r="B4112" i="1" l="1"/>
  <c r="D4112" i="1" s="1"/>
  <c r="E4112" i="1" s="1"/>
  <c r="A4113" i="1" s="1"/>
  <c r="C4112" i="1"/>
  <c r="C4113" i="1" l="1"/>
  <c r="B4113" i="1"/>
  <c r="D4113" i="1" l="1"/>
  <c r="E4113" i="1" s="1"/>
  <c r="A4114" i="1" s="1"/>
  <c r="C4114" i="1" l="1"/>
  <c r="B4114" i="1"/>
  <c r="D4114" i="1" l="1"/>
  <c r="E4114" i="1" s="1"/>
  <c r="A4115" i="1" s="1"/>
  <c r="C4115" i="1" l="1"/>
  <c r="B4115" i="1"/>
  <c r="D4115" i="1" l="1"/>
  <c r="E4115" i="1" s="1"/>
  <c r="A4116" i="1" s="1"/>
  <c r="B4116" i="1" l="1"/>
  <c r="D4116" i="1" s="1"/>
  <c r="E4116" i="1" s="1"/>
  <c r="A4117" i="1" s="1"/>
  <c r="C4116" i="1"/>
  <c r="C4117" i="1" l="1"/>
  <c r="B4117" i="1"/>
  <c r="D4117" i="1" l="1"/>
  <c r="E4117" i="1" s="1"/>
  <c r="A4118" i="1" s="1"/>
  <c r="C4118" i="1" l="1"/>
  <c r="B4118" i="1"/>
  <c r="D4118" i="1" l="1"/>
  <c r="E4118" i="1" s="1"/>
  <c r="A4119" i="1" s="1"/>
  <c r="C4119" i="1" l="1"/>
  <c r="B4119" i="1"/>
  <c r="D4119" i="1" s="1"/>
  <c r="E4119" i="1" s="1"/>
  <c r="A4120" i="1" s="1"/>
  <c r="C4120" i="1" l="1"/>
  <c r="B4120" i="1"/>
  <c r="D4120" i="1" s="1"/>
  <c r="E4120" i="1" s="1"/>
  <c r="A4121" i="1" s="1"/>
  <c r="B4121" i="1" l="1"/>
  <c r="D4121" i="1" s="1"/>
  <c r="E4121" i="1" s="1"/>
  <c r="A4122" i="1" s="1"/>
  <c r="C4121" i="1"/>
  <c r="C4122" i="1" l="1"/>
  <c r="B4122" i="1"/>
  <c r="D4122" i="1" l="1"/>
  <c r="E4122" i="1" s="1"/>
  <c r="A4123" i="1" s="1"/>
  <c r="B4123" i="1" l="1"/>
  <c r="D4123" i="1" s="1"/>
  <c r="E4123" i="1" s="1"/>
  <c r="A4124" i="1" s="1"/>
  <c r="C4123" i="1"/>
  <c r="C4124" i="1" l="1"/>
  <c r="B4124" i="1"/>
  <c r="D4124" i="1" s="1"/>
  <c r="E4124" i="1" s="1"/>
  <c r="A4125" i="1" s="1"/>
  <c r="B4125" i="1" l="1"/>
  <c r="D4125" i="1" s="1"/>
  <c r="E4125" i="1" s="1"/>
  <c r="A4126" i="1" s="1"/>
  <c r="C4125" i="1"/>
  <c r="C4126" i="1" l="1"/>
  <c r="B4126" i="1"/>
  <c r="D4126" i="1" s="1"/>
  <c r="E4126" i="1" s="1"/>
  <c r="A4127" i="1" s="1"/>
  <c r="B4127" i="1" l="1"/>
  <c r="D4127" i="1" s="1"/>
  <c r="E4127" i="1" s="1"/>
  <c r="A4128" i="1" s="1"/>
  <c r="C4127" i="1"/>
  <c r="B4128" i="1" l="1"/>
  <c r="D4128" i="1" s="1"/>
  <c r="E4128" i="1" s="1"/>
  <c r="A4129" i="1" s="1"/>
  <c r="C4128" i="1"/>
  <c r="C4129" i="1" l="1"/>
  <c r="B4129" i="1"/>
  <c r="D4129" i="1" s="1"/>
  <c r="E4129" i="1" s="1"/>
  <c r="A4130" i="1" s="1"/>
  <c r="C4130" i="1" l="1"/>
  <c r="B4130" i="1"/>
  <c r="D4130" i="1" s="1"/>
  <c r="E4130" i="1" s="1"/>
  <c r="A4131" i="1" s="1"/>
  <c r="B4131" i="1" l="1"/>
  <c r="D4131" i="1" s="1"/>
  <c r="E4131" i="1" s="1"/>
  <c r="A4132" i="1" s="1"/>
  <c r="C4131" i="1"/>
  <c r="B4132" i="1" l="1"/>
  <c r="D4132" i="1" s="1"/>
  <c r="E4132" i="1" s="1"/>
  <c r="A4133" i="1" s="1"/>
  <c r="C4132" i="1"/>
  <c r="B4133" i="1" l="1"/>
  <c r="D4133" i="1" s="1"/>
  <c r="E4133" i="1" s="1"/>
  <c r="A4134" i="1" s="1"/>
  <c r="C4133" i="1"/>
  <c r="B4134" i="1" l="1"/>
  <c r="D4134" i="1" s="1"/>
  <c r="E4134" i="1" s="1"/>
  <c r="A4135" i="1" s="1"/>
  <c r="C4134" i="1"/>
  <c r="C4135" i="1" l="1"/>
  <c r="B4135" i="1"/>
  <c r="D4135" i="1" l="1"/>
  <c r="E4135" i="1" s="1"/>
  <c r="A4136" i="1" s="1"/>
  <c r="C4136" i="1" l="1"/>
  <c r="B4136" i="1"/>
  <c r="D4136" i="1" l="1"/>
  <c r="E4136" i="1" s="1"/>
  <c r="A4137" i="1" s="1"/>
  <c r="B4137" i="1" l="1"/>
  <c r="D4137" i="1" s="1"/>
  <c r="E4137" i="1" s="1"/>
  <c r="A4138" i="1" s="1"/>
  <c r="C4137" i="1"/>
  <c r="C4138" i="1" l="1"/>
  <c r="B4138" i="1"/>
  <c r="D4138" i="1" s="1"/>
  <c r="E4138" i="1" s="1"/>
  <c r="A4139" i="1" s="1"/>
  <c r="C4139" i="1" l="1"/>
  <c r="B4139" i="1"/>
  <c r="D4139" i="1" s="1"/>
  <c r="E4139" i="1" s="1"/>
  <c r="A4140" i="1" s="1"/>
  <c r="B4140" i="1" l="1"/>
  <c r="D4140" i="1" s="1"/>
  <c r="E4140" i="1" s="1"/>
  <c r="A4141" i="1" s="1"/>
  <c r="C4140" i="1"/>
  <c r="B4141" i="1" l="1"/>
  <c r="D4141" i="1" s="1"/>
  <c r="E4141" i="1" s="1"/>
  <c r="A4142" i="1" s="1"/>
  <c r="C4141" i="1"/>
  <c r="B4142" i="1" l="1"/>
  <c r="D4142" i="1" s="1"/>
  <c r="E4142" i="1" s="1"/>
  <c r="A4143" i="1" s="1"/>
  <c r="C4142" i="1"/>
  <c r="B4143" i="1" l="1"/>
  <c r="D4143" i="1" s="1"/>
  <c r="E4143" i="1" s="1"/>
  <c r="A4144" i="1" s="1"/>
  <c r="C4143" i="1"/>
  <c r="B4144" i="1" l="1"/>
  <c r="D4144" i="1" s="1"/>
  <c r="E4144" i="1" s="1"/>
  <c r="A4145" i="1" s="1"/>
  <c r="C4144" i="1"/>
  <c r="B4145" i="1" l="1"/>
  <c r="D4145" i="1" s="1"/>
  <c r="E4145" i="1" s="1"/>
  <c r="A4146" i="1" s="1"/>
  <c r="C4145" i="1"/>
  <c r="C4146" i="1" l="1"/>
  <c r="B4146" i="1"/>
  <c r="D4146" i="1" s="1"/>
  <c r="E4146" i="1" s="1"/>
  <c r="A4147" i="1" s="1"/>
  <c r="C4147" i="1" l="1"/>
  <c r="B4147" i="1"/>
  <c r="D4147" i="1" s="1"/>
  <c r="E4147" i="1" s="1"/>
  <c r="A4148" i="1" s="1"/>
  <c r="B4148" i="1" l="1"/>
  <c r="D4148" i="1" s="1"/>
  <c r="E4148" i="1" s="1"/>
  <c r="A4149" i="1" s="1"/>
  <c r="C4148" i="1"/>
  <c r="B4149" i="1" l="1"/>
  <c r="D4149" i="1" s="1"/>
  <c r="E4149" i="1" s="1"/>
  <c r="A4150" i="1" s="1"/>
  <c r="C4149" i="1"/>
  <c r="B4150" i="1" l="1"/>
  <c r="D4150" i="1" s="1"/>
  <c r="E4150" i="1" s="1"/>
  <c r="A4151" i="1" s="1"/>
  <c r="C4150" i="1"/>
  <c r="C4151" i="1" l="1"/>
  <c r="B4151" i="1"/>
  <c r="D4151" i="1" l="1"/>
  <c r="E4151" i="1" s="1"/>
  <c r="A4152" i="1" s="1"/>
  <c r="B4152" i="1" l="1"/>
  <c r="D4152" i="1" s="1"/>
  <c r="E4152" i="1" s="1"/>
  <c r="A4153" i="1" s="1"/>
  <c r="C4152" i="1"/>
  <c r="B4153" i="1" l="1"/>
  <c r="D4153" i="1" s="1"/>
  <c r="E4153" i="1" s="1"/>
  <c r="A4154" i="1" s="1"/>
  <c r="C4153" i="1"/>
  <c r="C4154" i="1" l="1"/>
  <c r="B4154" i="1"/>
  <c r="D4154" i="1" l="1"/>
  <c r="E4154" i="1" s="1"/>
  <c r="A4155" i="1" s="1"/>
  <c r="B4155" i="1" l="1"/>
  <c r="D4155" i="1" s="1"/>
  <c r="E4155" i="1" s="1"/>
  <c r="A4156" i="1" s="1"/>
  <c r="C4155" i="1"/>
  <c r="B4156" i="1" l="1"/>
  <c r="D4156" i="1" s="1"/>
  <c r="E4156" i="1" s="1"/>
  <c r="A4157" i="1" s="1"/>
  <c r="C4156" i="1"/>
  <c r="B4157" i="1" l="1"/>
  <c r="D4157" i="1" s="1"/>
  <c r="E4157" i="1" s="1"/>
  <c r="A4158" i="1" s="1"/>
  <c r="C4157" i="1"/>
  <c r="B4158" i="1" l="1"/>
  <c r="D4158" i="1" s="1"/>
  <c r="E4158" i="1" s="1"/>
  <c r="A4159" i="1" s="1"/>
  <c r="C4158" i="1"/>
  <c r="B4159" i="1" l="1"/>
  <c r="D4159" i="1" s="1"/>
  <c r="E4159" i="1" s="1"/>
  <c r="A4160" i="1" s="1"/>
  <c r="C4159" i="1"/>
  <c r="B4160" i="1" l="1"/>
  <c r="D4160" i="1" s="1"/>
  <c r="E4160" i="1" s="1"/>
  <c r="A4161" i="1" s="1"/>
  <c r="C4160" i="1"/>
  <c r="B4161" i="1" l="1"/>
  <c r="D4161" i="1" s="1"/>
  <c r="E4161" i="1" s="1"/>
  <c r="A4162" i="1" s="1"/>
  <c r="C4161" i="1"/>
  <c r="B4162" i="1" l="1"/>
  <c r="D4162" i="1" s="1"/>
  <c r="E4162" i="1" s="1"/>
  <c r="A4163" i="1" s="1"/>
  <c r="C4162" i="1"/>
  <c r="C4163" i="1" l="1"/>
  <c r="B4163" i="1"/>
  <c r="D4163" i="1" s="1"/>
  <c r="E4163" i="1" s="1"/>
  <c r="A4164" i="1" s="1"/>
  <c r="C4164" i="1" l="1"/>
  <c r="B4164" i="1"/>
  <c r="D4164" i="1" s="1"/>
  <c r="E4164" i="1" s="1"/>
  <c r="A4165" i="1" s="1"/>
  <c r="C4165" i="1" l="1"/>
  <c r="B4165" i="1"/>
  <c r="D4165" i="1" s="1"/>
  <c r="E4165" i="1" s="1"/>
  <c r="A4166" i="1" s="1"/>
  <c r="C4166" i="1" l="1"/>
  <c r="B4166" i="1"/>
  <c r="D4166" i="1" l="1"/>
  <c r="E4166" i="1" s="1"/>
  <c r="A4167" i="1" s="1"/>
  <c r="C4167" i="1" l="1"/>
  <c r="B4167" i="1"/>
  <c r="D4167" i="1" s="1"/>
  <c r="E4167" i="1" s="1"/>
  <c r="A4168" i="1" s="1"/>
  <c r="B4168" i="1" l="1"/>
  <c r="D4168" i="1" s="1"/>
  <c r="E4168" i="1" s="1"/>
  <c r="A4169" i="1" s="1"/>
  <c r="C4168" i="1"/>
  <c r="C4169" i="1" l="1"/>
  <c r="B4169" i="1"/>
  <c r="D4169" i="1" l="1"/>
  <c r="E4169" i="1" s="1"/>
  <c r="A4170" i="1" s="1"/>
  <c r="C4170" i="1" l="1"/>
  <c r="B4170" i="1"/>
  <c r="D4170" i="1" s="1"/>
  <c r="E4170" i="1" s="1"/>
  <c r="A4171" i="1" s="1"/>
  <c r="C4171" i="1" l="1"/>
  <c r="B4171" i="1"/>
  <c r="D4171" i="1" l="1"/>
  <c r="E4171" i="1" s="1"/>
  <c r="A4172" i="1" s="1"/>
  <c r="B4172" i="1" l="1"/>
  <c r="D4172" i="1" s="1"/>
  <c r="E4172" i="1" s="1"/>
  <c r="A4173" i="1" s="1"/>
  <c r="C4172" i="1"/>
  <c r="C4173" i="1" l="1"/>
  <c r="B4173" i="1"/>
  <c r="D4173" i="1"/>
  <c r="E4173" i="1" s="1"/>
  <c r="A4174" i="1" s="1"/>
  <c r="B4174" i="1" l="1"/>
  <c r="D4174" i="1" s="1"/>
  <c r="E4174" i="1" s="1"/>
  <c r="A4175" i="1" s="1"/>
  <c r="C4174" i="1"/>
  <c r="B4175" i="1" l="1"/>
  <c r="D4175" i="1" s="1"/>
  <c r="E4175" i="1" s="1"/>
  <c r="A4176" i="1" s="1"/>
  <c r="C4175" i="1"/>
  <c r="C4176" i="1" l="1"/>
  <c r="B4176" i="1"/>
  <c r="D4176" i="1" l="1"/>
  <c r="E4176" i="1" s="1"/>
  <c r="A4177" i="1" s="1"/>
  <c r="B4177" i="1" l="1"/>
  <c r="D4177" i="1" s="1"/>
  <c r="E4177" i="1" s="1"/>
  <c r="A4178" i="1" s="1"/>
  <c r="C4177" i="1"/>
  <c r="C4178" i="1" l="1"/>
  <c r="B4178" i="1"/>
  <c r="D4178" i="1" s="1"/>
  <c r="E4178" i="1" s="1"/>
  <c r="A4179" i="1" s="1"/>
  <c r="B4179" i="1" l="1"/>
  <c r="D4179" i="1" s="1"/>
  <c r="E4179" i="1" s="1"/>
  <c r="A4180" i="1" s="1"/>
  <c r="C4179" i="1"/>
  <c r="B4180" i="1" l="1"/>
  <c r="D4180" i="1" s="1"/>
  <c r="E4180" i="1" s="1"/>
  <c r="A4181" i="1" s="1"/>
  <c r="C4180" i="1"/>
  <c r="B4181" i="1" l="1"/>
  <c r="D4181" i="1" s="1"/>
  <c r="E4181" i="1" s="1"/>
  <c r="A4182" i="1" s="1"/>
  <c r="C4181" i="1"/>
  <c r="C4182" i="1" l="1"/>
  <c r="B4182" i="1"/>
  <c r="D4182" i="1" s="1"/>
  <c r="E4182" i="1" s="1"/>
  <c r="A4183" i="1" s="1"/>
  <c r="B4183" i="1" l="1"/>
  <c r="C4183" i="1"/>
  <c r="D4183" i="1" l="1"/>
  <c r="E4183" i="1" s="1"/>
  <c r="A4184" i="1" s="1"/>
  <c r="C4184" i="1" l="1"/>
  <c r="B4184" i="1"/>
  <c r="D4184" i="1" s="1"/>
  <c r="E4184" i="1" s="1"/>
  <c r="A4185" i="1" s="1"/>
  <c r="B4185" i="1" l="1"/>
  <c r="D4185" i="1" s="1"/>
  <c r="E4185" i="1" s="1"/>
  <c r="A4186" i="1" s="1"/>
  <c r="C4185" i="1"/>
  <c r="C4186" i="1" l="1"/>
  <c r="B4186" i="1"/>
  <c r="D4186" i="1" l="1"/>
  <c r="E4186" i="1" s="1"/>
  <c r="A4187" i="1" s="1"/>
  <c r="B4187" i="1" l="1"/>
  <c r="D4187" i="1" s="1"/>
  <c r="E4187" i="1" s="1"/>
  <c r="A4188" i="1" s="1"/>
  <c r="C4187" i="1"/>
  <c r="B4188" i="1" l="1"/>
  <c r="D4188" i="1" s="1"/>
  <c r="E4188" i="1" s="1"/>
  <c r="A4189" i="1" s="1"/>
  <c r="C4188" i="1"/>
  <c r="B4189" i="1" l="1"/>
  <c r="D4189" i="1" s="1"/>
  <c r="E4189" i="1" s="1"/>
  <c r="A4190" i="1" s="1"/>
  <c r="C4189" i="1"/>
  <c r="C4190" i="1" l="1"/>
  <c r="B4190" i="1"/>
  <c r="D4190" i="1" s="1"/>
  <c r="E4190" i="1" s="1"/>
  <c r="A4191" i="1" s="1"/>
  <c r="B4191" i="1" l="1"/>
  <c r="D4191" i="1" s="1"/>
  <c r="E4191" i="1" s="1"/>
  <c r="A4192" i="1" s="1"/>
  <c r="C4191" i="1"/>
  <c r="C4192" i="1" l="1"/>
  <c r="B4192" i="1"/>
  <c r="D4192" i="1"/>
  <c r="E4192" i="1" s="1"/>
  <c r="A4193" i="1" s="1"/>
  <c r="B4193" i="1" l="1"/>
  <c r="D4193" i="1" s="1"/>
  <c r="E4193" i="1" s="1"/>
  <c r="A4194" i="1" s="1"/>
  <c r="C4193" i="1"/>
  <c r="B4194" i="1" l="1"/>
  <c r="D4194" i="1" s="1"/>
  <c r="E4194" i="1" s="1"/>
  <c r="A4195" i="1" s="1"/>
  <c r="C4194" i="1"/>
  <c r="B4195" i="1" l="1"/>
  <c r="C4195" i="1"/>
  <c r="D4195" i="1" l="1"/>
  <c r="E4195" i="1" s="1"/>
  <c r="A4196" i="1" s="1"/>
  <c r="B4196" i="1" l="1"/>
  <c r="D4196" i="1" s="1"/>
  <c r="E4196" i="1" s="1"/>
  <c r="A4197" i="1" s="1"/>
  <c r="C4196" i="1"/>
  <c r="C4197" i="1" l="1"/>
  <c r="B4197" i="1"/>
  <c r="D4197" i="1" l="1"/>
  <c r="E4197" i="1" s="1"/>
  <c r="A4198" i="1" s="1"/>
  <c r="B4198" i="1" l="1"/>
  <c r="D4198" i="1" s="1"/>
  <c r="E4198" i="1" s="1"/>
  <c r="A4199" i="1" s="1"/>
  <c r="C4198" i="1"/>
  <c r="C4199" i="1" l="1"/>
  <c r="B4199" i="1"/>
  <c r="D4199" i="1" s="1"/>
  <c r="E4199" i="1" s="1"/>
  <c r="A4200" i="1" s="1"/>
  <c r="C4200" i="1" l="1"/>
  <c r="B4200" i="1"/>
  <c r="D4200" i="1" s="1"/>
  <c r="E4200" i="1" s="1"/>
  <c r="A4201" i="1" s="1"/>
  <c r="B4201" i="1" l="1"/>
  <c r="D4201" i="1" s="1"/>
  <c r="E4201" i="1" s="1"/>
  <c r="A4202" i="1" s="1"/>
  <c r="C4201" i="1"/>
  <c r="C4202" i="1" l="1"/>
  <c r="B4202" i="1"/>
  <c r="D4202" i="1" s="1"/>
  <c r="E4202" i="1" s="1"/>
  <c r="A4203" i="1" s="1"/>
  <c r="B4203" i="1" l="1"/>
  <c r="D4203" i="1" s="1"/>
  <c r="E4203" i="1" s="1"/>
  <c r="A4204" i="1" s="1"/>
  <c r="C4203" i="1"/>
  <c r="B4204" i="1" l="1"/>
  <c r="D4204" i="1" s="1"/>
  <c r="E4204" i="1" s="1"/>
  <c r="A4205" i="1" s="1"/>
  <c r="C4204" i="1"/>
  <c r="C4205" i="1" l="1"/>
  <c r="B4205" i="1"/>
  <c r="D4205" i="1" l="1"/>
  <c r="E4205" i="1" s="1"/>
  <c r="A4206" i="1" s="1"/>
  <c r="B4206" i="1" l="1"/>
  <c r="D4206" i="1" s="1"/>
  <c r="E4206" i="1" s="1"/>
  <c r="A4207" i="1" s="1"/>
  <c r="C4206" i="1"/>
  <c r="B4207" i="1" l="1"/>
  <c r="C4207" i="1"/>
  <c r="D4207" i="1" l="1"/>
  <c r="E4207" i="1" s="1"/>
  <c r="A4208" i="1" s="1"/>
  <c r="C4208" i="1" l="1"/>
  <c r="B4208" i="1"/>
  <c r="D4208" i="1" s="1"/>
  <c r="E4208" i="1" s="1"/>
  <c r="A4209" i="1" s="1"/>
  <c r="B4209" i="1" l="1"/>
  <c r="D4209" i="1" s="1"/>
  <c r="E4209" i="1" s="1"/>
  <c r="A4210" i="1" s="1"/>
  <c r="C4209" i="1"/>
  <c r="B4210" i="1" l="1"/>
  <c r="D4210" i="1" s="1"/>
  <c r="E4210" i="1" s="1"/>
  <c r="A4211" i="1" s="1"/>
  <c r="C4210" i="1"/>
  <c r="C4211" i="1" l="1"/>
  <c r="B4211" i="1"/>
  <c r="D4211" i="1" l="1"/>
  <c r="E4211" i="1" s="1"/>
  <c r="A4212" i="1" s="1"/>
  <c r="B4212" i="1" l="1"/>
  <c r="C4212" i="1"/>
  <c r="D4212" i="1" l="1"/>
  <c r="E4212" i="1" s="1"/>
  <c r="A4213" i="1" s="1"/>
  <c r="C4213" i="1" l="1"/>
  <c r="B4213" i="1"/>
  <c r="D4213" i="1" l="1"/>
  <c r="E4213" i="1" s="1"/>
  <c r="A4214" i="1" s="1"/>
  <c r="B4214" i="1" l="1"/>
  <c r="D4214" i="1" s="1"/>
  <c r="E4214" i="1" s="1"/>
  <c r="A4215" i="1" s="1"/>
  <c r="C4214" i="1"/>
  <c r="C4215" i="1" l="1"/>
  <c r="B4215" i="1"/>
  <c r="D4215" i="1" s="1"/>
  <c r="E4215" i="1" s="1"/>
  <c r="A4216" i="1" s="1"/>
  <c r="B4216" i="1" l="1"/>
  <c r="D4216" i="1" s="1"/>
  <c r="E4216" i="1" s="1"/>
  <c r="A4217" i="1" s="1"/>
  <c r="C4216" i="1"/>
  <c r="B4217" i="1" l="1"/>
  <c r="C4217" i="1"/>
  <c r="D4217" i="1" l="1"/>
  <c r="E4217" i="1" s="1"/>
  <c r="A4218" i="1" s="1"/>
  <c r="C4218" i="1" l="1"/>
  <c r="B4218" i="1"/>
  <c r="D4218" i="1" s="1"/>
  <c r="E4218" i="1" s="1"/>
  <c r="A4219" i="1" s="1"/>
  <c r="C4219" i="1" l="1"/>
  <c r="B4219" i="1"/>
  <c r="D4219" i="1" s="1"/>
  <c r="E4219" i="1" s="1"/>
  <c r="A4220" i="1" s="1"/>
  <c r="B4220" i="1" l="1"/>
  <c r="C4220" i="1"/>
  <c r="D4220" i="1"/>
  <c r="E4220" i="1" s="1"/>
  <c r="A4221" i="1" s="1"/>
  <c r="B4221" i="1" l="1"/>
  <c r="D4221" i="1" s="1"/>
  <c r="E4221" i="1" s="1"/>
  <c r="A4222" i="1" s="1"/>
  <c r="C4221" i="1"/>
  <c r="C4222" i="1" l="1"/>
  <c r="B4222" i="1"/>
  <c r="D4222" i="1" s="1"/>
  <c r="E4222" i="1" s="1"/>
  <c r="A4223" i="1" s="1"/>
  <c r="B4223" i="1" l="1"/>
  <c r="D4223" i="1" s="1"/>
  <c r="E4223" i="1" s="1"/>
  <c r="A4224" i="1" s="1"/>
  <c r="C4223" i="1"/>
  <c r="B4224" i="1" l="1"/>
  <c r="C4224" i="1"/>
  <c r="D4224" i="1" s="1"/>
  <c r="E4224" i="1" s="1"/>
  <c r="A4225" i="1" s="1"/>
  <c r="C4225" i="1" l="1"/>
  <c r="B4225" i="1"/>
  <c r="D4225" i="1" s="1"/>
  <c r="E4225" i="1" s="1"/>
  <c r="A4226" i="1" s="1"/>
  <c r="B4226" i="1" l="1"/>
  <c r="D4226" i="1" s="1"/>
  <c r="E4226" i="1" s="1"/>
  <c r="A4227" i="1" s="1"/>
  <c r="C4226" i="1"/>
  <c r="B4227" i="1" l="1"/>
  <c r="C4227" i="1"/>
  <c r="D4227" i="1" l="1"/>
  <c r="E4227" i="1" s="1"/>
  <c r="A4228" i="1" s="1"/>
  <c r="B4228" i="1" l="1"/>
  <c r="C4228" i="1"/>
  <c r="D4228" i="1" s="1"/>
  <c r="E4228" i="1" s="1"/>
  <c r="A4229" i="1" s="1"/>
  <c r="B4229" i="1" l="1"/>
  <c r="D4229" i="1" s="1"/>
  <c r="E4229" i="1" s="1"/>
  <c r="A4230" i="1" s="1"/>
  <c r="C4229" i="1"/>
  <c r="C4230" i="1" l="1"/>
  <c r="B4230" i="1"/>
  <c r="D4230" i="1" s="1"/>
  <c r="E4230" i="1" s="1"/>
  <c r="A4231" i="1" s="1"/>
  <c r="B4231" i="1" l="1"/>
  <c r="D4231" i="1" s="1"/>
  <c r="E4231" i="1" s="1"/>
  <c r="A4232" i="1" s="1"/>
  <c r="C4231" i="1"/>
  <c r="C4232" i="1" l="1"/>
  <c r="B4232" i="1"/>
  <c r="D4232" i="1" s="1"/>
  <c r="E4232" i="1" s="1"/>
  <c r="A4233" i="1" s="1"/>
  <c r="B4233" i="1" l="1"/>
  <c r="D4233" i="1" s="1"/>
  <c r="E4233" i="1" s="1"/>
  <c r="A4234" i="1" s="1"/>
  <c r="C4233" i="1"/>
  <c r="C4234" i="1" l="1"/>
  <c r="B4234" i="1"/>
  <c r="D4234" i="1" s="1"/>
  <c r="E4234" i="1" s="1"/>
  <c r="A4235" i="1" s="1"/>
  <c r="C4235" i="1" l="1"/>
  <c r="B4235" i="1"/>
  <c r="D4235" i="1" s="1"/>
  <c r="E4235" i="1" s="1"/>
  <c r="A4236" i="1" s="1"/>
  <c r="C4236" i="1" l="1"/>
  <c r="B4236" i="1"/>
  <c r="D4236" i="1" s="1"/>
  <c r="E4236" i="1" s="1"/>
  <c r="A4237" i="1" s="1"/>
  <c r="C4237" i="1" l="1"/>
  <c r="B4237" i="1"/>
  <c r="D4237" i="1" s="1"/>
  <c r="E4237" i="1" s="1"/>
  <c r="A4238" i="1" s="1"/>
  <c r="C4238" i="1" l="1"/>
  <c r="B4238" i="1"/>
  <c r="D4238" i="1" s="1"/>
  <c r="E4238" i="1" s="1"/>
  <c r="A4239" i="1" s="1"/>
  <c r="C4239" i="1" l="1"/>
  <c r="B4239" i="1"/>
  <c r="D4239" i="1" s="1"/>
  <c r="E4239" i="1" s="1"/>
  <c r="A4240" i="1" s="1"/>
  <c r="C4240" i="1" l="1"/>
  <c r="B4240" i="1"/>
  <c r="D4240" i="1" s="1"/>
  <c r="E4240" i="1" s="1"/>
  <c r="A4241" i="1" s="1"/>
  <c r="C4241" i="1" l="1"/>
  <c r="B4241" i="1"/>
  <c r="D4241" i="1" s="1"/>
  <c r="E4241" i="1" s="1"/>
  <c r="A4242" i="1" s="1"/>
  <c r="C4242" i="1" l="1"/>
  <c r="B4242" i="1"/>
  <c r="D4242" i="1" s="1"/>
  <c r="E4242" i="1" s="1"/>
  <c r="A4243" i="1" s="1"/>
  <c r="C4243" i="1" l="1"/>
  <c r="B4243" i="1"/>
  <c r="D4243" i="1" s="1"/>
  <c r="E4243" i="1" s="1"/>
  <c r="A4244" i="1" s="1"/>
  <c r="B4244" i="1" l="1"/>
  <c r="D4244" i="1" s="1"/>
  <c r="E4244" i="1" s="1"/>
  <c r="A4245" i="1" s="1"/>
  <c r="C4244" i="1"/>
  <c r="B4245" i="1" l="1"/>
  <c r="D4245" i="1" s="1"/>
  <c r="E4245" i="1" s="1"/>
  <c r="A4246" i="1" s="1"/>
  <c r="C4245" i="1"/>
  <c r="B4246" i="1" l="1"/>
  <c r="D4246" i="1" s="1"/>
  <c r="E4246" i="1" s="1"/>
  <c r="A4247" i="1" s="1"/>
  <c r="C4246" i="1"/>
  <c r="B4247" i="1" l="1"/>
  <c r="D4247" i="1" s="1"/>
  <c r="E4247" i="1" s="1"/>
  <c r="A4248" i="1" s="1"/>
  <c r="C4247" i="1"/>
  <c r="B4248" i="1" l="1"/>
  <c r="D4248" i="1" s="1"/>
  <c r="E4248" i="1" s="1"/>
  <c r="A4249" i="1" s="1"/>
  <c r="C4248" i="1"/>
  <c r="B4249" i="1" l="1"/>
  <c r="D4249" i="1" s="1"/>
  <c r="E4249" i="1" s="1"/>
  <c r="A4250" i="1" s="1"/>
  <c r="C4249" i="1"/>
  <c r="B4250" i="1" l="1"/>
  <c r="D4250" i="1" s="1"/>
  <c r="E4250" i="1" s="1"/>
  <c r="A4251" i="1" s="1"/>
  <c r="C4250" i="1"/>
  <c r="C4251" i="1" l="1"/>
  <c r="B4251" i="1"/>
  <c r="D4251" i="1" l="1"/>
  <c r="E4251" i="1" s="1"/>
  <c r="A4252" i="1" s="1"/>
  <c r="B4252" i="1" l="1"/>
  <c r="D4252" i="1" s="1"/>
  <c r="E4252" i="1" s="1"/>
  <c r="A4253" i="1" s="1"/>
  <c r="C4252" i="1"/>
  <c r="C4253" i="1" l="1"/>
  <c r="B4253" i="1"/>
  <c r="D4253" i="1" s="1"/>
  <c r="E4253" i="1" s="1"/>
  <c r="A4254" i="1" s="1"/>
  <c r="B4254" i="1" l="1"/>
  <c r="D4254" i="1" s="1"/>
  <c r="E4254" i="1" s="1"/>
  <c r="A4255" i="1" s="1"/>
  <c r="C4254" i="1"/>
  <c r="C4255" i="1" l="1"/>
  <c r="B4255" i="1"/>
  <c r="D4255" i="1" s="1"/>
  <c r="E4255" i="1" s="1"/>
  <c r="A4256" i="1" s="1"/>
  <c r="C4256" i="1" l="1"/>
  <c r="B4256" i="1"/>
  <c r="D4256" i="1" s="1"/>
  <c r="E4256" i="1" s="1"/>
  <c r="A4257" i="1" s="1"/>
  <c r="C4257" i="1" l="1"/>
  <c r="B4257" i="1"/>
  <c r="D4257" i="1" l="1"/>
  <c r="E4257" i="1" s="1"/>
  <c r="A4258" i="1" s="1"/>
  <c r="B4258" i="1" l="1"/>
  <c r="D4258" i="1" s="1"/>
  <c r="E4258" i="1" s="1"/>
  <c r="A4259" i="1" s="1"/>
  <c r="C4258" i="1"/>
  <c r="B4259" i="1" l="1"/>
  <c r="D4259" i="1" s="1"/>
  <c r="E4259" i="1" s="1"/>
  <c r="A4260" i="1" s="1"/>
  <c r="C4259" i="1"/>
  <c r="C4260" i="1" l="1"/>
  <c r="B4260" i="1"/>
  <c r="D4260" i="1" s="1"/>
  <c r="E4260" i="1" s="1"/>
  <c r="A4261" i="1" s="1"/>
  <c r="C4261" i="1" l="1"/>
  <c r="B4261" i="1"/>
  <c r="D4261" i="1" s="1"/>
  <c r="E4261" i="1" s="1"/>
  <c r="A4262" i="1" s="1"/>
  <c r="C4262" i="1" l="1"/>
  <c r="B4262" i="1"/>
  <c r="D4262" i="1" s="1"/>
  <c r="E4262" i="1" s="1"/>
  <c r="A4263" i="1" s="1"/>
  <c r="C4263" i="1" l="1"/>
  <c r="B4263" i="1"/>
  <c r="D4263" i="1" s="1"/>
  <c r="E4263" i="1" s="1"/>
  <c r="A4264" i="1" s="1"/>
  <c r="C4264" i="1" l="1"/>
  <c r="B4264" i="1"/>
  <c r="D4264" i="1" s="1"/>
  <c r="E4264" i="1" s="1"/>
  <c r="A4265" i="1" s="1"/>
  <c r="B4265" i="1" l="1"/>
  <c r="D4265" i="1" s="1"/>
  <c r="E4265" i="1" s="1"/>
  <c r="A4266" i="1" s="1"/>
  <c r="C4265" i="1"/>
  <c r="C4266" i="1" l="1"/>
  <c r="B4266" i="1"/>
  <c r="D4266" i="1" s="1"/>
  <c r="E4266" i="1" s="1"/>
  <c r="A4267" i="1" s="1"/>
  <c r="B4267" i="1" l="1"/>
  <c r="D4267" i="1" s="1"/>
  <c r="E4267" i="1" s="1"/>
  <c r="A4268" i="1" s="1"/>
  <c r="C4267" i="1"/>
  <c r="B4268" i="1" l="1"/>
  <c r="D4268" i="1" s="1"/>
  <c r="E4268" i="1" s="1"/>
  <c r="A4269" i="1" s="1"/>
  <c r="C4268" i="1"/>
  <c r="C4269" i="1" l="1"/>
  <c r="B4269" i="1"/>
  <c r="D4269" i="1" s="1"/>
  <c r="E4269" i="1" s="1"/>
  <c r="A4270" i="1" s="1"/>
  <c r="B4270" i="1" l="1"/>
  <c r="D4270" i="1" s="1"/>
  <c r="E4270" i="1" s="1"/>
  <c r="A4271" i="1" s="1"/>
  <c r="C4270" i="1"/>
  <c r="C4271" i="1" l="1"/>
  <c r="B4271" i="1"/>
  <c r="D4271" i="1" l="1"/>
  <c r="E4271" i="1" s="1"/>
  <c r="A4272" i="1" s="1"/>
  <c r="C4272" i="1" l="1"/>
  <c r="D4272" i="1" s="1"/>
  <c r="E4272" i="1" s="1"/>
  <c r="A4273" i="1" s="1"/>
  <c r="B4272" i="1"/>
  <c r="B4273" i="1" l="1"/>
  <c r="D4273" i="1" s="1"/>
  <c r="E4273" i="1" s="1"/>
  <c r="A4274" i="1" s="1"/>
  <c r="C4273" i="1"/>
  <c r="B4274" i="1" l="1"/>
  <c r="D4274" i="1" s="1"/>
  <c r="E4274" i="1" s="1"/>
  <c r="A4275" i="1" s="1"/>
  <c r="C4274" i="1"/>
  <c r="B4275" i="1" l="1"/>
  <c r="D4275" i="1" s="1"/>
  <c r="E4275" i="1" s="1"/>
  <c r="A4276" i="1" s="1"/>
  <c r="C4275" i="1"/>
  <c r="C4276" i="1" l="1"/>
  <c r="B4276" i="1"/>
  <c r="D4276" i="1" s="1"/>
  <c r="E4276" i="1" s="1"/>
  <c r="A4277" i="1" s="1"/>
  <c r="C4277" i="1" l="1"/>
  <c r="B4277" i="1"/>
  <c r="D4277" i="1" s="1"/>
  <c r="E4277" i="1" s="1"/>
  <c r="A4278" i="1" s="1"/>
  <c r="C4278" i="1" l="1"/>
  <c r="B4278" i="1"/>
  <c r="D4278" i="1" s="1"/>
  <c r="E4278" i="1" s="1"/>
  <c r="A4279" i="1" s="1"/>
  <c r="C4279" i="1" l="1"/>
  <c r="B4279" i="1"/>
  <c r="D4279" i="1" s="1"/>
  <c r="E4279" i="1" s="1"/>
  <c r="A4280" i="1" s="1"/>
  <c r="B4280" i="1" l="1"/>
  <c r="D4280" i="1" s="1"/>
  <c r="E4280" i="1" s="1"/>
  <c r="A4281" i="1" s="1"/>
  <c r="C4280" i="1"/>
  <c r="C4281" i="1" l="1"/>
  <c r="B4281" i="1"/>
  <c r="D4281" i="1" l="1"/>
  <c r="E4281" i="1" s="1"/>
  <c r="A4282" i="1" s="1"/>
  <c r="C4282" i="1" l="1"/>
  <c r="B4282" i="1"/>
  <c r="D4282" i="1" l="1"/>
  <c r="E4282" i="1" s="1"/>
  <c r="A4283" i="1" s="1"/>
  <c r="C4283" i="1" l="1"/>
  <c r="B4283" i="1"/>
  <c r="D4283" i="1" l="1"/>
  <c r="E4283" i="1" s="1"/>
  <c r="A4284" i="1" s="1"/>
  <c r="C4284" i="1" l="1"/>
  <c r="D4284" i="1" s="1"/>
  <c r="E4284" i="1" s="1"/>
  <c r="A4285" i="1" s="1"/>
  <c r="B4284" i="1"/>
  <c r="B4285" i="1" l="1"/>
  <c r="D4285" i="1" s="1"/>
  <c r="E4285" i="1" s="1"/>
  <c r="A4286" i="1" s="1"/>
  <c r="C4285" i="1"/>
  <c r="B4286" i="1" l="1"/>
  <c r="D4286" i="1" s="1"/>
  <c r="E4286" i="1" s="1"/>
  <c r="A4287" i="1" s="1"/>
  <c r="C4286" i="1"/>
  <c r="C4287" i="1" l="1"/>
  <c r="B4287" i="1"/>
  <c r="D4287" i="1" l="1"/>
  <c r="E4287" i="1" s="1"/>
  <c r="A4288" i="1" s="1"/>
  <c r="C4288" i="1" l="1"/>
  <c r="B4288" i="1"/>
  <c r="D4288" i="1" s="1"/>
  <c r="E4288" i="1" s="1"/>
  <c r="A4289" i="1" s="1"/>
  <c r="C4289" i="1" l="1"/>
  <c r="B4289" i="1"/>
  <c r="D4289" i="1" s="1"/>
  <c r="E4289" i="1" s="1"/>
  <c r="A4290" i="1" s="1"/>
  <c r="C4290" i="1" l="1"/>
  <c r="B4290" i="1"/>
  <c r="D4290" i="1" s="1"/>
  <c r="E4290" i="1" s="1"/>
  <c r="A4291" i="1" s="1"/>
  <c r="B4291" i="1" l="1"/>
  <c r="D4291" i="1" s="1"/>
  <c r="E4291" i="1" s="1"/>
  <c r="A4292" i="1" s="1"/>
  <c r="C4291" i="1"/>
  <c r="B4292" i="1" l="1"/>
  <c r="D4292" i="1" s="1"/>
  <c r="E4292" i="1" s="1"/>
  <c r="A4293" i="1" s="1"/>
  <c r="C4292" i="1"/>
  <c r="B4293" i="1" l="1"/>
  <c r="D4293" i="1" s="1"/>
  <c r="E4293" i="1" s="1"/>
  <c r="A4294" i="1" s="1"/>
  <c r="C4293" i="1"/>
  <c r="C4294" i="1" l="1"/>
  <c r="B4294" i="1"/>
  <c r="D4294" i="1" s="1"/>
  <c r="E4294" i="1" s="1"/>
  <c r="A4295" i="1" s="1"/>
  <c r="B4295" i="1" l="1"/>
  <c r="D4295" i="1" s="1"/>
  <c r="E4295" i="1" s="1"/>
  <c r="A4296" i="1" s="1"/>
  <c r="C4295" i="1"/>
  <c r="C4296" i="1" l="1"/>
  <c r="B4296" i="1"/>
  <c r="D4296" i="1" s="1"/>
  <c r="E4296" i="1" s="1"/>
  <c r="A4297" i="1" s="1"/>
  <c r="B4297" i="1" l="1"/>
  <c r="D4297" i="1" s="1"/>
  <c r="E4297" i="1" s="1"/>
  <c r="A4298" i="1" s="1"/>
  <c r="C4297" i="1"/>
  <c r="B4298" i="1" l="1"/>
  <c r="D4298" i="1" s="1"/>
  <c r="E4298" i="1" s="1"/>
  <c r="A4299" i="1" s="1"/>
  <c r="C4298" i="1"/>
  <c r="C4299" i="1" l="1"/>
  <c r="B4299" i="1"/>
  <c r="D4299" i="1" s="1"/>
  <c r="E4299" i="1" s="1"/>
  <c r="A4300" i="1" s="1"/>
  <c r="C4300" i="1" l="1"/>
  <c r="B4300" i="1"/>
  <c r="D4300" i="1" s="1"/>
  <c r="E4300" i="1" s="1"/>
  <c r="A4301" i="1" s="1"/>
  <c r="C4301" i="1" l="1"/>
  <c r="B4301" i="1"/>
  <c r="D4301" i="1"/>
  <c r="E4301" i="1" s="1"/>
  <c r="A4302" i="1" s="1"/>
  <c r="B4302" i="1" l="1"/>
  <c r="D4302" i="1" s="1"/>
  <c r="E4302" i="1" s="1"/>
  <c r="A4303" i="1" s="1"/>
  <c r="C4302" i="1"/>
  <c r="C4303" i="1" l="1"/>
  <c r="B4303" i="1"/>
  <c r="D4303" i="1"/>
  <c r="E4303" i="1" s="1"/>
  <c r="A4304" i="1" s="1"/>
  <c r="B4304" i="1" l="1"/>
  <c r="D4304" i="1" s="1"/>
  <c r="E4304" i="1" s="1"/>
  <c r="A4305" i="1" s="1"/>
  <c r="C4304" i="1"/>
  <c r="B4305" i="1" l="1"/>
  <c r="D4305" i="1" s="1"/>
  <c r="E4305" i="1" s="1"/>
  <c r="A4306" i="1" s="1"/>
  <c r="C4305" i="1"/>
  <c r="B4306" i="1" l="1"/>
  <c r="D4306" i="1" s="1"/>
  <c r="E4306" i="1" s="1"/>
  <c r="A4307" i="1" s="1"/>
  <c r="C4306" i="1"/>
  <c r="B4307" i="1" l="1"/>
  <c r="D4307" i="1" s="1"/>
  <c r="E4307" i="1" s="1"/>
  <c r="A4308" i="1" s="1"/>
  <c r="C4307" i="1"/>
  <c r="C4308" i="1" l="1"/>
  <c r="B4308" i="1"/>
  <c r="D4308" i="1" s="1"/>
  <c r="E4308" i="1" s="1"/>
  <c r="A4309" i="1" s="1"/>
  <c r="C4309" i="1" l="1"/>
  <c r="B4309" i="1"/>
  <c r="D4309" i="1" s="1"/>
  <c r="E4309" i="1" s="1"/>
  <c r="A4310" i="1" s="1"/>
  <c r="C4310" i="1" l="1"/>
  <c r="B4310" i="1"/>
  <c r="D4310" i="1" s="1"/>
  <c r="E4310" i="1" s="1"/>
  <c r="A4311" i="1" s="1"/>
  <c r="B4311" i="1" l="1"/>
  <c r="D4311" i="1" s="1"/>
  <c r="E4311" i="1" s="1"/>
  <c r="A4312" i="1" s="1"/>
  <c r="C4311" i="1"/>
  <c r="B4312" i="1" l="1"/>
  <c r="D4312" i="1" s="1"/>
  <c r="E4312" i="1" s="1"/>
  <c r="A4313" i="1" s="1"/>
  <c r="C4312" i="1"/>
  <c r="B4313" i="1" l="1"/>
  <c r="D4313" i="1" s="1"/>
  <c r="E4313" i="1" s="1"/>
  <c r="A4314" i="1" s="1"/>
  <c r="C4313" i="1"/>
  <c r="B4314" i="1" l="1"/>
  <c r="D4314" i="1" s="1"/>
  <c r="E4314" i="1" s="1"/>
  <c r="A4315" i="1" s="1"/>
  <c r="C4314" i="1"/>
  <c r="C4315" i="1" l="1"/>
  <c r="D4315" i="1" s="1"/>
  <c r="E4315" i="1" s="1"/>
  <c r="A4316" i="1" s="1"/>
  <c r="B4315" i="1"/>
  <c r="C4316" i="1" l="1"/>
  <c r="B4316" i="1"/>
  <c r="D4316" i="1" l="1"/>
  <c r="E4316" i="1" s="1"/>
  <c r="A4317" i="1" s="1"/>
  <c r="B4317" i="1" l="1"/>
  <c r="D4317" i="1" s="1"/>
  <c r="E4317" i="1" s="1"/>
  <c r="A4318" i="1" s="1"/>
  <c r="C4317" i="1"/>
  <c r="C4318" i="1" l="1"/>
  <c r="B4318" i="1"/>
  <c r="D4318" i="1"/>
  <c r="E4318" i="1" s="1"/>
  <c r="A4319" i="1" s="1"/>
  <c r="C4319" i="1" l="1"/>
  <c r="B4319" i="1"/>
  <c r="D4319" i="1" s="1"/>
  <c r="E4319" i="1" s="1"/>
  <c r="A4320" i="1" s="1"/>
  <c r="C4320" i="1" l="1"/>
  <c r="B4320" i="1"/>
  <c r="D4320" i="1"/>
  <c r="E4320" i="1" s="1"/>
  <c r="A4321" i="1" s="1"/>
  <c r="B4321" i="1" l="1"/>
  <c r="D4321" i="1" s="1"/>
  <c r="E4321" i="1" s="1"/>
  <c r="A4322" i="1" s="1"/>
  <c r="C4321" i="1"/>
  <c r="B4322" i="1" l="1"/>
  <c r="D4322" i="1" s="1"/>
  <c r="E4322" i="1" s="1"/>
  <c r="A4323" i="1" s="1"/>
  <c r="C4322" i="1"/>
  <c r="B4323" i="1" l="1"/>
  <c r="D4323" i="1" s="1"/>
  <c r="E4323" i="1" s="1"/>
  <c r="A4324" i="1" s="1"/>
  <c r="C4323" i="1"/>
  <c r="B4324" i="1" l="1"/>
  <c r="D4324" i="1" s="1"/>
  <c r="E4324" i="1" s="1"/>
  <c r="A4325" i="1" s="1"/>
  <c r="C4324" i="1"/>
  <c r="B4325" i="1" l="1"/>
  <c r="D4325" i="1" s="1"/>
  <c r="E4325" i="1" s="1"/>
  <c r="A4326" i="1" s="1"/>
  <c r="C4325" i="1"/>
  <c r="C4326" i="1" l="1"/>
  <c r="B4326" i="1"/>
  <c r="D4326" i="1" s="1"/>
  <c r="E4326" i="1" s="1"/>
  <c r="A4327" i="1" s="1"/>
  <c r="B4327" i="1" l="1"/>
  <c r="D4327" i="1" s="1"/>
  <c r="E4327" i="1" s="1"/>
  <c r="A4328" i="1" s="1"/>
  <c r="C4327" i="1"/>
  <c r="B4328" i="1" l="1"/>
  <c r="D4328" i="1" s="1"/>
  <c r="E4328" i="1" s="1"/>
  <c r="A4329" i="1" s="1"/>
  <c r="C4328" i="1"/>
  <c r="C4329" i="1" l="1"/>
  <c r="B4329" i="1"/>
  <c r="D4329" i="1"/>
  <c r="E4329" i="1" s="1"/>
  <c r="A4330" i="1" s="1"/>
  <c r="C4330" i="1" l="1"/>
  <c r="B4330" i="1"/>
  <c r="D4330" i="1" s="1"/>
  <c r="E4330" i="1" s="1"/>
  <c r="A4331" i="1" s="1"/>
  <c r="B4331" i="1" l="1"/>
  <c r="D4331" i="1" s="1"/>
  <c r="E4331" i="1" s="1"/>
  <c r="A4332" i="1" s="1"/>
  <c r="C4331" i="1"/>
  <c r="C4332" i="1" l="1"/>
  <c r="B4332" i="1"/>
  <c r="D4332" i="1" s="1"/>
  <c r="E4332" i="1" s="1"/>
  <c r="A4333" i="1" s="1"/>
  <c r="B4333" i="1" l="1"/>
  <c r="D4333" i="1" s="1"/>
  <c r="E4333" i="1" s="1"/>
  <c r="A4334" i="1" s="1"/>
  <c r="C4333" i="1"/>
  <c r="B4334" i="1" l="1"/>
  <c r="D4334" i="1" s="1"/>
  <c r="E4334" i="1" s="1"/>
  <c r="A4335" i="1" s="1"/>
  <c r="C4334" i="1"/>
  <c r="B4335" i="1" l="1"/>
  <c r="D4335" i="1" s="1"/>
  <c r="E4335" i="1" s="1"/>
  <c r="A4336" i="1" s="1"/>
  <c r="C4335" i="1"/>
  <c r="B4336" i="1" l="1"/>
  <c r="D4336" i="1" s="1"/>
  <c r="E4336" i="1" s="1"/>
  <c r="A4337" i="1" s="1"/>
  <c r="C4336" i="1"/>
  <c r="C4337" i="1" l="1"/>
  <c r="B4337" i="1"/>
  <c r="D4337" i="1"/>
  <c r="E4337" i="1" s="1"/>
  <c r="A4338" i="1" s="1"/>
  <c r="B4338" i="1" l="1"/>
  <c r="D4338" i="1" s="1"/>
  <c r="E4338" i="1" s="1"/>
  <c r="A4339" i="1" s="1"/>
  <c r="C4338" i="1"/>
  <c r="C4339" i="1" l="1"/>
  <c r="D4339" i="1" s="1"/>
  <c r="E4339" i="1" s="1"/>
  <c r="A4340" i="1" s="1"/>
  <c r="B4339" i="1"/>
  <c r="C4340" i="1" l="1"/>
  <c r="B4340" i="1"/>
  <c r="D4340" i="1"/>
  <c r="E4340" i="1" s="1"/>
  <c r="A4341" i="1" s="1"/>
  <c r="C4341" i="1" l="1"/>
  <c r="B4341" i="1"/>
  <c r="D4341" i="1" l="1"/>
  <c r="E4341" i="1" s="1"/>
  <c r="A4342" i="1" s="1"/>
  <c r="B4342" i="1" l="1"/>
  <c r="D4342" i="1" s="1"/>
  <c r="E4342" i="1" s="1"/>
  <c r="A4343" i="1" s="1"/>
  <c r="C4342" i="1"/>
  <c r="B4343" i="1" l="1"/>
  <c r="D4343" i="1" s="1"/>
  <c r="E4343" i="1" s="1"/>
  <c r="A4344" i="1" s="1"/>
  <c r="C4343" i="1"/>
  <c r="B4344" i="1" l="1"/>
  <c r="D4344" i="1" s="1"/>
  <c r="E4344" i="1" s="1"/>
  <c r="A4345" i="1" s="1"/>
  <c r="C4344" i="1"/>
  <c r="C4345" i="1" l="1"/>
  <c r="B4345" i="1"/>
  <c r="D4345" i="1" l="1"/>
  <c r="E4345" i="1" s="1"/>
  <c r="A4346" i="1" s="1"/>
  <c r="C4346" i="1" l="1"/>
  <c r="B4346" i="1"/>
  <c r="D4346" i="1" l="1"/>
  <c r="E4346" i="1" s="1"/>
  <c r="A4347" i="1" s="1"/>
  <c r="B4347" i="1" l="1"/>
  <c r="D4347" i="1" s="1"/>
  <c r="E4347" i="1" s="1"/>
  <c r="A4348" i="1" s="1"/>
  <c r="C4347" i="1"/>
  <c r="C4348" i="1" l="1"/>
  <c r="B4348" i="1"/>
  <c r="D4348" i="1" s="1"/>
  <c r="E4348" i="1" s="1"/>
  <c r="A4349" i="1" s="1"/>
  <c r="C4349" i="1" l="1"/>
  <c r="B4349" i="1"/>
  <c r="D4349" i="1" s="1"/>
  <c r="E4349" i="1" s="1"/>
  <c r="A4350" i="1" s="1"/>
  <c r="B4350" i="1" l="1"/>
  <c r="D4350" i="1" s="1"/>
  <c r="E4350" i="1" s="1"/>
  <c r="A4351" i="1" s="1"/>
  <c r="C4350" i="1"/>
  <c r="B4351" i="1" l="1"/>
  <c r="D4351" i="1" s="1"/>
  <c r="E4351" i="1" s="1"/>
  <c r="A4352" i="1" s="1"/>
  <c r="C4351" i="1"/>
  <c r="C4352" i="1" l="1"/>
  <c r="B4352" i="1"/>
  <c r="D4352" i="1" l="1"/>
  <c r="E4352" i="1" s="1"/>
  <c r="A4353" i="1" s="1"/>
  <c r="B4353" i="1" l="1"/>
  <c r="D4353" i="1" s="1"/>
  <c r="E4353" i="1" s="1"/>
  <c r="A4354" i="1" s="1"/>
  <c r="C4353" i="1"/>
  <c r="B4354" i="1" l="1"/>
  <c r="D4354" i="1" s="1"/>
  <c r="E4354" i="1" s="1"/>
  <c r="A4355" i="1" s="1"/>
  <c r="C4354" i="1"/>
  <c r="B4355" i="1" l="1"/>
  <c r="D4355" i="1" s="1"/>
  <c r="E4355" i="1" s="1"/>
  <c r="A4356" i="1" s="1"/>
  <c r="C4355" i="1"/>
  <c r="B4356" i="1" l="1"/>
  <c r="D4356" i="1" s="1"/>
  <c r="E4356" i="1" s="1"/>
  <c r="A4357" i="1" s="1"/>
  <c r="C4356" i="1"/>
  <c r="C4357" i="1" l="1"/>
  <c r="B4357" i="1"/>
  <c r="D4357" i="1" s="1"/>
  <c r="E4357" i="1" s="1"/>
  <c r="A4358" i="1" s="1"/>
  <c r="C4358" i="1" l="1"/>
  <c r="B4358" i="1"/>
  <c r="D4358" i="1"/>
  <c r="E4358" i="1" s="1"/>
  <c r="A4359" i="1" s="1"/>
  <c r="C4359" i="1" l="1"/>
  <c r="B4359" i="1"/>
  <c r="D4359" i="1"/>
  <c r="E4359" i="1" s="1"/>
  <c r="A4360" i="1" s="1"/>
  <c r="B4360" i="1" l="1"/>
  <c r="D4360" i="1" s="1"/>
  <c r="E4360" i="1" s="1"/>
  <c r="A4361" i="1" s="1"/>
  <c r="C4360" i="1"/>
  <c r="C4361" i="1" l="1"/>
  <c r="D4361" i="1" s="1"/>
  <c r="E4361" i="1" s="1"/>
  <c r="A4362" i="1" s="1"/>
  <c r="B4361" i="1"/>
  <c r="C4362" i="1" l="1"/>
  <c r="B4362" i="1"/>
  <c r="D4362" i="1"/>
  <c r="E4362" i="1" s="1"/>
  <c r="A4363" i="1" s="1"/>
  <c r="B4363" i="1" l="1"/>
  <c r="D4363" i="1" s="1"/>
  <c r="E4363" i="1" s="1"/>
  <c r="A4364" i="1" s="1"/>
  <c r="C4363" i="1"/>
  <c r="B4364" i="1" l="1"/>
  <c r="D4364" i="1" s="1"/>
  <c r="E4364" i="1" s="1"/>
  <c r="A4365" i="1" s="1"/>
  <c r="C4364" i="1"/>
  <c r="B4365" i="1" l="1"/>
  <c r="D4365" i="1" s="1"/>
  <c r="E4365" i="1" s="1"/>
  <c r="A4366" i="1" s="1"/>
  <c r="C4365" i="1"/>
  <c r="B4366" i="1" l="1"/>
  <c r="D4366" i="1" s="1"/>
  <c r="E4366" i="1" s="1"/>
  <c r="A4367" i="1" s="1"/>
  <c r="C4366" i="1"/>
  <c r="B4367" i="1" l="1"/>
  <c r="D4367" i="1" s="1"/>
  <c r="E4367" i="1" s="1"/>
  <c r="A4368" i="1" s="1"/>
  <c r="C4367" i="1"/>
  <c r="C4368" i="1" l="1"/>
  <c r="B4368" i="1"/>
  <c r="D4368" i="1" l="1"/>
  <c r="E4368" i="1" s="1"/>
  <c r="A4369" i="1" s="1"/>
  <c r="C4369" i="1" l="1"/>
  <c r="B4369" i="1"/>
  <c r="D4369" i="1" s="1"/>
  <c r="E4369" i="1" s="1"/>
  <c r="A4370" i="1" s="1"/>
  <c r="B4370" i="1" l="1"/>
  <c r="D4370" i="1" s="1"/>
  <c r="E4370" i="1" s="1"/>
  <c r="A4371" i="1" s="1"/>
  <c r="C4370" i="1"/>
  <c r="C4371" i="1" l="1"/>
  <c r="D4371" i="1" s="1"/>
  <c r="E4371" i="1" s="1"/>
  <c r="A4372" i="1" s="1"/>
  <c r="B4371" i="1"/>
  <c r="C4372" i="1" l="1"/>
  <c r="B4372" i="1"/>
  <c r="D4372" i="1" s="1"/>
  <c r="E4372" i="1" s="1"/>
  <c r="A4373" i="1" s="1"/>
  <c r="B4373" i="1" l="1"/>
  <c r="D4373" i="1" s="1"/>
  <c r="E4373" i="1" s="1"/>
  <c r="A4374" i="1" s="1"/>
  <c r="C4373" i="1"/>
  <c r="C4374" i="1" l="1"/>
  <c r="D4374" i="1" s="1"/>
  <c r="E4374" i="1" s="1"/>
  <c r="A4375" i="1" s="1"/>
  <c r="B4374" i="1"/>
  <c r="B4375" i="1" l="1"/>
  <c r="D4375" i="1" s="1"/>
  <c r="E4375" i="1" s="1"/>
  <c r="A4376" i="1" s="1"/>
  <c r="C4375" i="1"/>
  <c r="B4376" i="1" l="1"/>
  <c r="D4376" i="1" s="1"/>
  <c r="E4376" i="1" s="1"/>
  <c r="A4377" i="1" s="1"/>
  <c r="C4376" i="1"/>
  <c r="C4377" i="1" l="1"/>
  <c r="B4377" i="1"/>
  <c r="D4377" i="1"/>
  <c r="E4377" i="1" s="1"/>
  <c r="A4378" i="1" s="1"/>
  <c r="B4378" i="1" l="1"/>
  <c r="D4378" i="1" s="1"/>
  <c r="E4378" i="1" s="1"/>
  <c r="A4379" i="1" s="1"/>
  <c r="C4378" i="1"/>
  <c r="C4379" i="1" l="1"/>
  <c r="D4379" i="1" s="1"/>
  <c r="E4379" i="1" s="1"/>
  <c r="A4380" i="1" s="1"/>
  <c r="B4379" i="1"/>
  <c r="B4380" i="1" l="1"/>
  <c r="D4380" i="1" s="1"/>
  <c r="E4380" i="1" s="1"/>
  <c r="A4381" i="1" s="1"/>
  <c r="C4380" i="1"/>
  <c r="B4381" i="1" l="1"/>
  <c r="D4381" i="1" s="1"/>
  <c r="E4381" i="1" s="1"/>
  <c r="A4382" i="1" s="1"/>
  <c r="C4381" i="1"/>
  <c r="B4382" i="1" l="1"/>
  <c r="D4382" i="1" s="1"/>
  <c r="E4382" i="1" s="1"/>
  <c r="A4383" i="1" s="1"/>
  <c r="C4382" i="1"/>
  <c r="B4383" i="1" l="1"/>
  <c r="D4383" i="1" s="1"/>
  <c r="E4383" i="1" s="1"/>
  <c r="A4384" i="1" s="1"/>
  <c r="C4383" i="1"/>
  <c r="B4384" i="1" l="1"/>
  <c r="D4384" i="1" s="1"/>
  <c r="E4384" i="1" s="1"/>
  <c r="A4385" i="1" s="1"/>
  <c r="C4384" i="1"/>
  <c r="B4385" i="1" l="1"/>
  <c r="D4385" i="1" s="1"/>
  <c r="E4385" i="1" s="1"/>
  <c r="A4386" i="1" s="1"/>
  <c r="C4385" i="1"/>
  <c r="B4386" i="1" l="1"/>
  <c r="D4386" i="1" s="1"/>
  <c r="E4386" i="1" s="1"/>
  <c r="A4387" i="1" s="1"/>
  <c r="C4386" i="1"/>
  <c r="B4387" i="1" l="1"/>
  <c r="D4387" i="1" s="1"/>
  <c r="E4387" i="1" s="1"/>
  <c r="A4388" i="1" s="1"/>
  <c r="C4387" i="1"/>
  <c r="C4388" i="1" l="1"/>
  <c r="B4388" i="1"/>
  <c r="D4388" i="1" s="1"/>
  <c r="E4388" i="1" s="1"/>
  <c r="A4389" i="1" s="1"/>
  <c r="C4389" i="1" l="1"/>
  <c r="B4389" i="1"/>
  <c r="D4389" i="1"/>
  <c r="E4389" i="1" s="1"/>
  <c r="A4390" i="1" s="1"/>
  <c r="B4390" i="1" l="1"/>
  <c r="D4390" i="1" s="1"/>
  <c r="E4390" i="1" s="1"/>
  <c r="A4391" i="1" s="1"/>
  <c r="C4390" i="1"/>
  <c r="C4391" i="1" l="1"/>
  <c r="B4391" i="1"/>
  <c r="D4391" i="1" s="1"/>
  <c r="E4391" i="1" s="1"/>
  <c r="A4392" i="1" s="1"/>
  <c r="C4392" i="1" l="1"/>
  <c r="B4392" i="1"/>
  <c r="D4392" i="1"/>
  <c r="E4392" i="1" s="1"/>
  <c r="A4393" i="1" s="1"/>
  <c r="C4393" i="1" l="1"/>
  <c r="B4393" i="1"/>
  <c r="D4393" i="1"/>
  <c r="E4393" i="1" s="1"/>
  <c r="A4394" i="1" s="1"/>
  <c r="B4394" i="1" l="1"/>
  <c r="D4394" i="1" s="1"/>
  <c r="E4394" i="1" s="1"/>
  <c r="A4395" i="1" s="1"/>
  <c r="C4394" i="1"/>
  <c r="B4395" i="1" l="1"/>
  <c r="C4395" i="1"/>
  <c r="D4395" i="1" l="1"/>
  <c r="E4395" i="1" s="1"/>
  <c r="A4396" i="1" s="1"/>
  <c r="B4396" i="1" l="1"/>
  <c r="D4396" i="1" s="1"/>
  <c r="E4396" i="1" s="1"/>
  <c r="A4397" i="1" s="1"/>
  <c r="C4396" i="1"/>
  <c r="C4397" i="1" l="1"/>
  <c r="B4397" i="1"/>
  <c r="D4397" i="1"/>
  <c r="E4397" i="1" s="1"/>
  <c r="A4398" i="1" s="1"/>
  <c r="B4398" i="1" l="1"/>
  <c r="D4398" i="1" s="1"/>
  <c r="E4398" i="1" s="1"/>
  <c r="A4399" i="1" s="1"/>
  <c r="C4398" i="1"/>
  <c r="C4399" i="1" l="1"/>
  <c r="B4399" i="1"/>
  <c r="D4399" i="1" l="1"/>
  <c r="E4399" i="1" s="1"/>
  <c r="A4400" i="1" s="1"/>
  <c r="B4400" i="1" l="1"/>
  <c r="D4400" i="1" s="1"/>
  <c r="E4400" i="1" s="1"/>
  <c r="A4401" i="1" s="1"/>
  <c r="C4400" i="1"/>
  <c r="C4401" i="1" l="1"/>
  <c r="B4401" i="1"/>
  <c r="D4401" i="1" s="1"/>
  <c r="E4401" i="1" s="1"/>
  <c r="A4402" i="1" s="1"/>
  <c r="C4402" i="1" l="1"/>
  <c r="B4402" i="1"/>
  <c r="D4402" i="1" s="1"/>
  <c r="E4402" i="1" s="1"/>
  <c r="A4403" i="1" s="1"/>
  <c r="C4403" i="1" l="1"/>
  <c r="B4403" i="1"/>
  <c r="D4403" i="1" l="1"/>
  <c r="E4403" i="1" s="1"/>
  <c r="A4404" i="1" s="1"/>
  <c r="B4404" i="1" l="1"/>
  <c r="D4404" i="1" s="1"/>
  <c r="E4404" i="1" s="1"/>
  <c r="A4405" i="1" s="1"/>
  <c r="C4404" i="1"/>
  <c r="B4405" i="1" l="1"/>
  <c r="D4405" i="1" s="1"/>
  <c r="E4405" i="1" s="1"/>
  <c r="A4406" i="1" s="1"/>
  <c r="C4405" i="1"/>
  <c r="B4406" i="1" l="1"/>
  <c r="D4406" i="1" s="1"/>
  <c r="E4406" i="1" s="1"/>
  <c r="A4407" i="1" s="1"/>
  <c r="C4406" i="1"/>
  <c r="B4407" i="1" l="1"/>
  <c r="D4407" i="1" s="1"/>
  <c r="E4407" i="1" s="1"/>
  <c r="A4408" i="1" s="1"/>
  <c r="C4407" i="1"/>
  <c r="C4408" i="1" l="1"/>
  <c r="B4408" i="1"/>
  <c r="D4408" i="1" s="1"/>
  <c r="E4408" i="1" s="1"/>
  <c r="A4409" i="1" s="1"/>
  <c r="B4409" i="1" l="1"/>
  <c r="D4409" i="1" s="1"/>
  <c r="E4409" i="1" s="1"/>
  <c r="A4410" i="1" s="1"/>
  <c r="C4409" i="1"/>
  <c r="B4410" i="1" l="1"/>
  <c r="D4410" i="1" s="1"/>
  <c r="E4410" i="1" s="1"/>
  <c r="A4411" i="1" s="1"/>
  <c r="C4410" i="1"/>
  <c r="B4411" i="1" l="1"/>
  <c r="D4411" i="1" s="1"/>
  <c r="E4411" i="1" s="1"/>
  <c r="A4412" i="1" s="1"/>
  <c r="C4411" i="1"/>
  <c r="B4412" i="1" l="1"/>
  <c r="D4412" i="1" s="1"/>
  <c r="E4412" i="1" s="1"/>
  <c r="A4413" i="1" s="1"/>
  <c r="C4412" i="1"/>
  <c r="C4413" i="1" l="1"/>
  <c r="B4413" i="1"/>
  <c r="D4413" i="1" l="1"/>
  <c r="E4413" i="1" s="1"/>
  <c r="A4414" i="1" s="1"/>
  <c r="C4414" i="1" l="1"/>
  <c r="B4414" i="1"/>
  <c r="D4414" i="1" l="1"/>
  <c r="E4414" i="1" s="1"/>
  <c r="A4415" i="1" s="1"/>
  <c r="C4415" i="1" l="1"/>
  <c r="B4415" i="1"/>
  <c r="D4415" i="1" s="1"/>
  <c r="E4415" i="1" s="1"/>
  <c r="A4416" i="1" s="1"/>
  <c r="C4416" i="1" l="1"/>
  <c r="B4416" i="1"/>
  <c r="D4416" i="1" s="1"/>
  <c r="E4416" i="1" s="1"/>
  <c r="A4417" i="1" s="1"/>
  <c r="C4417" i="1" l="1"/>
  <c r="B4417" i="1"/>
  <c r="D4417" i="1" s="1"/>
  <c r="E4417" i="1" s="1"/>
  <c r="A4418" i="1" s="1"/>
  <c r="B4418" i="1" l="1"/>
  <c r="D4418" i="1" s="1"/>
  <c r="E4418" i="1" s="1"/>
  <c r="A4419" i="1" s="1"/>
  <c r="C4418" i="1"/>
  <c r="B4419" i="1" l="1"/>
  <c r="C4419" i="1"/>
  <c r="D4419" i="1" l="1"/>
  <c r="E4419" i="1" s="1"/>
  <c r="A4420" i="1" s="1"/>
  <c r="C4420" i="1" l="1"/>
  <c r="B4420" i="1"/>
  <c r="D4420" i="1"/>
  <c r="E4420" i="1" s="1"/>
  <c r="A4421" i="1" s="1"/>
  <c r="B4421" i="1" l="1"/>
  <c r="D4421" i="1" s="1"/>
  <c r="E4421" i="1" s="1"/>
  <c r="A4422" i="1" s="1"/>
  <c r="C4421" i="1"/>
  <c r="B4422" i="1" l="1"/>
  <c r="D4422" i="1" s="1"/>
  <c r="E4422" i="1" s="1"/>
  <c r="A4423" i="1" s="1"/>
  <c r="C4422" i="1"/>
  <c r="C4423" i="1" l="1"/>
  <c r="B4423" i="1"/>
  <c r="D4423" i="1" s="1"/>
  <c r="E4423" i="1" s="1"/>
  <c r="A4424" i="1" s="1"/>
  <c r="C4424" i="1" l="1"/>
  <c r="B4424" i="1"/>
  <c r="D4424" i="1" s="1"/>
  <c r="E4424" i="1" s="1"/>
  <c r="A4425" i="1" s="1"/>
  <c r="B4425" i="1" l="1"/>
  <c r="D4425" i="1" s="1"/>
  <c r="E4425" i="1" s="1"/>
  <c r="A4426" i="1" s="1"/>
  <c r="C4425" i="1"/>
  <c r="B4426" i="1" l="1"/>
  <c r="D4426" i="1" s="1"/>
  <c r="E4426" i="1" s="1"/>
  <c r="A4427" i="1" s="1"/>
  <c r="C4426" i="1"/>
  <c r="C4427" i="1" l="1"/>
  <c r="B4427" i="1"/>
  <c r="D4427" i="1" l="1"/>
  <c r="E4427" i="1" s="1"/>
  <c r="A4428" i="1" s="1"/>
  <c r="B4428" i="1" l="1"/>
  <c r="D4428" i="1" s="1"/>
  <c r="E4428" i="1" s="1"/>
  <c r="A4429" i="1" s="1"/>
  <c r="C4428" i="1"/>
  <c r="C4429" i="1" l="1"/>
  <c r="B4429" i="1"/>
  <c r="D4429" i="1" s="1"/>
  <c r="E4429" i="1" s="1"/>
  <c r="A4430" i="1" s="1"/>
  <c r="C4430" i="1" l="1"/>
  <c r="B4430" i="1"/>
  <c r="D4430" i="1" l="1"/>
  <c r="E4430" i="1" s="1"/>
  <c r="A4431" i="1" s="1"/>
  <c r="C4431" i="1" l="1"/>
  <c r="B4431" i="1"/>
  <c r="D4431" i="1" l="1"/>
  <c r="E4431" i="1" s="1"/>
  <c r="A4432" i="1" s="1"/>
  <c r="B4432" i="1" l="1"/>
  <c r="D4432" i="1" s="1"/>
  <c r="E4432" i="1" s="1"/>
  <c r="A4433" i="1" s="1"/>
  <c r="C4432" i="1"/>
  <c r="B4433" i="1" l="1"/>
  <c r="D4433" i="1" s="1"/>
  <c r="E4433" i="1" s="1"/>
  <c r="A4434" i="1" s="1"/>
  <c r="C4433" i="1"/>
  <c r="C4434" i="1" l="1"/>
  <c r="B4434" i="1"/>
  <c r="D4434" i="1" s="1"/>
  <c r="E4434" i="1" s="1"/>
  <c r="A4435" i="1" s="1"/>
  <c r="B4435" i="1" l="1"/>
  <c r="D4435" i="1" s="1"/>
  <c r="E4435" i="1" s="1"/>
  <c r="A4436" i="1" s="1"/>
  <c r="C4435" i="1"/>
  <c r="C4436" i="1" l="1"/>
  <c r="B4436" i="1"/>
  <c r="D4436" i="1" s="1"/>
  <c r="E4436" i="1" s="1"/>
  <c r="A4437" i="1" s="1"/>
  <c r="C4437" i="1" l="1"/>
  <c r="B4437" i="1"/>
  <c r="D4437" i="1" s="1"/>
  <c r="E4437" i="1" s="1"/>
  <c r="A4438" i="1" s="1"/>
  <c r="C4438" i="1" l="1"/>
  <c r="B4438" i="1"/>
  <c r="D4438" i="1" s="1"/>
  <c r="E4438" i="1" s="1"/>
  <c r="A4439" i="1" s="1"/>
  <c r="C4439" i="1" l="1"/>
  <c r="B4439" i="1"/>
  <c r="D4439" i="1" s="1"/>
  <c r="E4439" i="1" s="1"/>
  <c r="A4440" i="1" s="1"/>
  <c r="B4440" i="1" l="1"/>
  <c r="D4440" i="1" s="1"/>
  <c r="E4440" i="1" s="1"/>
  <c r="A4441" i="1" s="1"/>
  <c r="C4440" i="1"/>
  <c r="C4441" i="1" l="1"/>
  <c r="B4441" i="1"/>
  <c r="D4441" i="1" s="1"/>
  <c r="E4441" i="1" s="1"/>
  <c r="A4442" i="1" s="1"/>
  <c r="C4442" i="1" l="1"/>
  <c r="B4442" i="1"/>
  <c r="D4442" i="1" s="1"/>
  <c r="E4442" i="1" s="1"/>
  <c r="A4443" i="1" s="1"/>
  <c r="C4443" i="1" l="1"/>
  <c r="B4443" i="1"/>
  <c r="D4443" i="1" s="1"/>
  <c r="E4443" i="1" s="1"/>
  <c r="A4444" i="1" s="1"/>
  <c r="B4444" i="1" l="1"/>
  <c r="D4444" i="1" s="1"/>
  <c r="E4444" i="1" s="1"/>
  <c r="A4445" i="1" s="1"/>
  <c r="C4444" i="1"/>
  <c r="B4445" i="1" l="1"/>
  <c r="D4445" i="1" s="1"/>
  <c r="E4445" i="1" s="1"/>
  <c r="A4446" i="1" s="1"/>
  <c r="C4445" i="1"/>
  <c r="B4446" i="1" l="1"/>
  <c r="D4446" i="1" s="1"/>
  <c r="E4446" i="1" s="1"/>
  <c r="A4447" i="1" s="1"/>
  <c r="C4446" i="1"/>
  <c r="B4447" i="1" l="1"/>
  <c r="D4447" i="1" s="1"/>
  <c r="E4447" i="1" s="1"/>
  <c r="A4448" i="1" s="1"/>
  <c r="C4447" i="1"/>
  <c r="B4448" i="1" l="1"/>
  <c r="D4448" i="1" s="1"/>
  <c r="E4448" i="1" s="1"/>
  <c r="A4449" i="1" s="1"/>
  <c r="C4448" i="1"/>
  <c r="B4449" i="1" l="1"/>
  <c r="D4449" i="1" s="1"/>
  <c r="E4449" i="1" s="1"/>
  <c r="A4450" i="1" s="1"/>
  <c r="C4449" i="1"/>
  <c r="B4450" i="1" l="1"/>
  <c r="D4450" i="1" s="1"/>
  <c r="E4450" i="1" s="1"/>
  <c r="A4451" i="1" s="1"/>
  <c r="C4450" i="1"/>
  <c r="B4451" i="1" l="1"/>
  <c r="D4451" i="1" s="1"/>
  <c r="E4451" i="1" s="1"/>
  <c r="A4452" i="1" s="1"/>
  <c r="C4451" i="1"/>
  <c r="C4452" i="1" l="1"/>
  <c r="D4452" i="1" s="1"/>
  <c r="E4452" i="1" s="1"/>
  <c r="A4453" i="1" s="1"/>
  <c r="B4452" i="1"/>
  <c r="B4453" i="1" l="1"/>
  <c r="D4453" i="1" s="1"/>
  <c r="E4453" i="1" s="1"/>
  <c r="A4454" i="1" s="1"/>
  <c r="C4453" i="1"/>
  <c r="B4454" i="1" l="1"/>
  <c r="D4454" i="1" s="1"/>
  <c r="E4454" i="1" s="1"/>
  <c r="A4455" i="1" s="1"/>
  <c r="C4454" i="1"/>
  <c r="C4455" i="1" l="1"/>
  <c r="B4455" i="1"/>
  <c r="D4455" i="1" l="1"/>
  <c r="E4455" i="1" s="1"/>
  <c r="A4456" i="1" s="1"/>
  <c r="C4456" i="1" l="1"/>
  <c r="B4456" i="1"/>
  <c r="D4456" i="1" l="1"/>
  <c r="E4456" i="1" s="1"/>
  <c r="A4457" i="1" s="1"/>
  <c r="B4457" i="1" l="1"/>
  <c r="D4457" i="1" s="1"/>
  <c r="E4457" i="1" s="1"/>
  <c r="A4458" i="1" s="1"/>
  <c r="C4457" i="1"/>
  <c r="B4458" i="1" l="1"/>
  <c r="D4458" i="1" s="1"/>
  <c r="E4458" i="1" s="1"/>
  <c r="A4459" i="1" s="1"/>
  <c r="C4458" i="1"/>
  <c r="B4459" i="1" l="1"/>
  <c r="D4459" i="1" s="1"/>
  <c r="E4459" i="1" s="1"/>
  <c r="A4460" i="1" s="1"/>
  <c r="C4459" i="1"/>
  <c r="C4460" i="1" l="1"/>
  <c r="B4460" i="1"/>
  <c r="D4460" i="1" l="1"/>
  <c r="E4460" i="1" s="1"/>
  <c r="A4461" i="1" s="1"/>
  <c r="B4461" i="1" l="1"/>
  <c r="D4461" i="1" s="1"/>
  <c r="E4461" i="1" s="1"/>
  <c r="A4462" i="1" s="1"/>
  <c r="C4461" i="1"/>
  <c r="B4462" i="1" l="1"/>
  <c r="D4462" i="1" s="1"/>
  <c r="E4462" i="1" s="1"/>
  <c r="A4463" i="1" s="1"/>
  <c r="C4462" i="1"/>
  <c r="B4463" i="1" l="1"/>
  <c r="D4463" i="1" s="1"/>
  <c r="E4463" i="1" s="1"/>
  <c r="A4464" i="1" s="1"/>
  <c r="C4463" i="1"/>
  <c r="B4464" i="1" l="1"/>
  <c r="D4464" i="1" s="1"/>
  <c r="E4464" i="1" s="1"/>
  <c r="A4465" i="1" s="1"/>
  <c r="C4464" i="1"/>
  <c r="C4465" i="1" l="1"/>
  <c r="B4465" i="1"/>
  <c r="D4465" i="1" s="1"/>
  <c r="E4465" i="1" s="1"/>
  <c r="A4466" i="1" s="1"/>
  <c r="C4466" i="1" l="1"/>
  <c r="B4466" i="1"/>
  <c r="D4466" i="1" l="1"/>
  <c r="E4466" i="1" s="1"/>
  <c r="A4467" i="1" s="1"/>
  <c r="B4467" i="1" l="1"/>
  <c r="D4467" i="1" s="1"/>
  <c r="E4467" i="1" s="1"/>
  <c r="A4468" i="1" s="1"/>
  <c r="C4467" i="1"/>
  <c r="C4468" i="1" l="1"/>
  <c r="B4468" i="1"/>
  <c r="D4468" i="1" l="1"/>
  <c r="E4468" i="1" s="1"/>
  <c r="A4469" i="1" s="1"/>
  <c r="B4469" i="1" l="1"/>
  <c r="D4469" i="1" s="1"/>
  <c r="E4469" i="1" s="1"/>
  <c r="A4470" i="1" s="1"/>
  <c r="C4469" i="1"/>
  <c r="B4470" i="1" l="1"/>
  <c r="D4470" i="1" s="1"/>
  <c r="E4470" i="1" s="1"/>
  <c r="A4471" i="1" s="1"/>
  <c r="C4470" i="1"/>
  <c r="B4471" i="1" l="1"/>
  <c r="D4471" i="1" s="1"/>
  <c r="E4471" i="1" s="1"/>
  <c r="A4472" i="1" s="1"/>
  <c r="C4471" i="1"/>
  <c r="B4472" i="1" l="1"/>
  <c r="D4472" i="1" s="1"/>
  <c r="E4472" i="1" s="1"/>
  <c r="A4473" i="1" s="1"/>
  <c r="C4472" i="1"/>
  <c r="B4473" i="1" l="1"/>
  <c r="D4473" i="1" s="1"/>
  <c r="E4473" i="1" s="1"/>
  <c r="A4474" i="1" s="1"/>
  <c r="C4473" i="1"/>
  <c r="B4474" i="1" l="1"/>
  <c r="D4474" i="1" s="1"/>
  <c r="E4474" i="1" s="1"/>
  <c r="A4475" i="1" s="1"/>
  <c r="C4474" i="1"/>
  <c r="C4475" i="1" l="1"/>
  <c r="D4475" i="1" s="1"/>
  <c r="E4475" i="1" s="1"/>
  <c r="A4476" i="1" s="1"/>
  <c r="B4475" i="1"/>
  <c r="B4476" i="1" l="1"/>
  <c r="D4476" i="1" s="1"/>
  <c r="E4476" i="1" s="1"/>
  <c r="A4477" i="1" s="1"/>
  <c r="C4476" i="1"/>
  <c r="C4477" i="1" l="1"/>
  <c r="B4477" i="1"/>
  <c r="D4477" i="1" l="1"/>
  <c r="E4477" i="1" s="1"/>
  <c r="A4478" i="1" s="1"/>
  <c r="B4478" i="1" l="1"/>
  <c r="D4478" i="1" s="1"/>
  <c r="E4478" i="1" s="1"/>
  <c r="A4479" i="1" s="1"/>
  <c r="C4478" i="1"/>
  <c r="C4479" i="1" l="1"/>
  <c r="B4479" i="1"/>
  <c r="D4479" i="1" l="1"/>
  <c r="E4479" i="1" s="1"/>
  <c r="A4480" i="1" s="1"/>
  <c r="C4480" i="1" l="1"/>
  <c r="B4480" i="1"/>
  <c r="D4480" i="1" l="1"/>
  <c r="E4480" i="1" s="1"/>
  <c r="A4481" i="1" s="1"/>
  <c r="B4481" i="1" l="1"/>
  <c r="D4481" i="1" s="1"/>
  <c r="E4481" i="1" s="1"/>
  <c r="A4482" i="1" s="1"/>
  <c r="C4481" i="1"/>
  <c r="C4482" i="1" l="1"/>
  <c r="B4482" i="1"/>
  <c r="D4482" i="1" s="1"/>
  <c r="E4482" i="1" s="1"/>
  <c r="A4483" i="1" s="1"/>
  <c r="C4483" i="1" l="1"/>
  <c r="B4483" i="1"/>
  <c r="D4483" i="1" l="1"/>
  <c r="E4483" i="1" s="1"/>
  <c r="A4484" i="1" s="1"/>
  <c r="B4484" i="1" l="1"/>
  <c r="D4484" i="1" s="1"/>
  <c r="E4484" i="1" s="1"/>
  <c r="A4485" i="1" s="1"/>
  <c r="C4484" i="1"/>
  <c r="B4485" i="1" l="1"/>
  <c r="D4485" i="1" s="1"/>
  <c r="E4485" i="1" s="1"/>
  <c r="A4486" i="1" s="1"/>
  <c r="C4485" i="1"/>
  <c r="C4486" i="1" l="1"/>
  <c r="B4486" i="1"/>
  <c r="D4486" i="1" l="1"/>
  <c r="E4486" i="1" s="1"/>
  <c r="A4487" i="1" s="1"/>
  <c r="C4487" i="1" l="1"/>
  <c r="B4487" i="1"/>
  <c r="D4487" i="1" l="1"/>
  <c r="E4487" i="1" s="1"/>
  <c r="A4488" i="1" s="1"/>
  <c r="B4488" i="1" l="1"/>
  <c r="D4488" i="1" s="1"/>
  <c r="E4488" i="1" s="1"/>
  <c r="A4489" i="1" s="1"/>
  <c r="C4488" i="1"/>
  <c r="B4489" i="1" l="1"/>
  <c r="D4489" i="1" s="1"/>
  <c r="E4489" i="1" s="1"/>
  <c r="A4490" i="1" s="1"/>
  <c r="C4489" i="1"/>
  <c r="B4490" i="1" l="1"/>
  <c r="D4490" i="1" s="1"/>
  <c r="E4490" i="1" s="1"/>
  <c r="A4491" i="1" s="1"/>
  <c r="C4490" i="1"/>
  <c r="B4491" i="1" l="1"/>
  <c r="D4491" i="1" s="1"/>
  <c r="E4491" i="1" s="1"/>
  <c r="A4492" i="1" s="1"/>
  <c r="C4491" i="1"/>
  <c r="C4492" i="1" l="1"/>
  <c r="B4492" i="1"/>
  <c r="D4492" i="1"/>
  <c r="E4492" i="1" s="1"/>
  <c r="A4493" i="1" s="1"/>
  <c r="B4493" i="1" l="1"/>
  <c r="D4493" i="1" s="1"/>
  <c r="E4493" i="1" s="1"/>
  <c r="A4494" i="1" s="1"/>
  <c r="C4493" i="1"/>
  <c r="B4494" i="1" l="1"/>
  <c r="D4494" i="1" s="1"/>
  <c r="E4494" i="1" s="1"/>
  <c r="A4495" i="1" s="1"/>
  <c r="C4494" i="1"/>
  <c r="C4495" i="1" l="1"/>
  <c r="B4495" i="1"/>
  <c r="D4495" i="1"/>
  <c r="E4495" i="1" s="1"/>
  <c r="A4496" i="1" s="1"/>
  <c r="B4496" i="1" l="1"/>
  <c r="C4496" i="1"/>
  <c r="D4496" i="1" l="1"/>
  <c r="E4496" i="1" s="1"/>
  <c r="A4497" i="1" s="1"/>
  <c r="B4497" i="1" l="1"/>
  <c r="D4497" i="1" s="1"/>
  <c r="E4497" i="1" s="1"/>
  <c r="A4498" i="1" s="1"/>
  <c r="C4497" i="1"/>
  <c r="B4498" i="1" l="1"/>
  <c r="C4498" i="1"/>
  <c r="D4498" i="1" l="1"/>
  <c r="E4498" i="1" s="1"/>
  <c r="A4499" i="1" s="1"/>
  <c r="B4499" i="1" l="1"/>
  <c r="D4499" i="1" s="1"/>
  <c r="E4499" i="1" s="1"/>
  <c r="A4500" i="1" s="1"/>
  <c r="C4499" i="1"/>
  <c r="B4500" i="1" l="1"/>
  <c r="C4500" i="1"/>
  <c r="D4500" i="1" l="1"/>
  <c r="E4500" i="1" s="1"/>
  <c r="A4501" i="1" s="1"/>
  <c r="C4501" i="1" l="1"/>
  <c r="B4501" i="1"/>
  <c r="D4501" i="1" s="1"/>
  <c r="E4501" i="1" s="1"/>
  <c r="A4502" i="1" s="1"/>
  <c r="B4502" i="1" l="1"/>
  <c r="D4502" i="1" s="1"/>
  <c r="E4502" i="1" s="1"/>
  <c r="A4503" i="1" s="1"/>
  <c r="C4502" i="1"/>
  <c r="B4503" i="1" l="1"/>
  <c r="D4503" i="1" s="1"/>
  <c r="E4503" i="1" s="1"/>
  <c r="A4504" i="1" s="1"/>
  <c r="C4503" i="1"/>
  <c r="C4504" i="1" l="1"/>
  <c r="B4504" i="1"/>
  <c r="D4504" i="1"/>
  <c r="E4504" i="1" s="1"/>
  <c r="A4505" i="1" s="1"/>
  <c r="C4505" i="1" l="1"/>
  <c r="B4505" i="1"/>
  <c r="D4505" i="1"/>
  <c r="E4505" i="1" s="1"/>
  <c r="A4506" i="1" s="1"/>
  <c r="C4506" i="1" l="1"/>
  <c r="B4506" i="1"/>
  <c r="D4506" i="1" s="1"/>
  <c r="E4506" i="1" s="1"/>
  <c r="A4507" i="1" s="1"/>
  <c r="B4507" i="1" l="1"/>
  <c r="D4507" i="1" s="1"/>
  <c r="E4507" i="1" s="1"/>
  <c r="A4508" i="1" s="1"/>
  <c r="C4507" i="1"/>
  <c r="C4508" i="1" l="1"/>
  <c r="D4508" i="1" s="1"/>
  <c r="E4508" i="1" s="1"/>
  <c r="A4509" i="1" s="1"/>
  <c r="B4508" i="1"/>
  <c r="C4509" i="1" l="1"/>
  <c r="B4509" i="1"/>
  <c r="D4509" i="1" s="1"/>
  <c r="E4509" i="1" s="1"/>
  <c r="A4510" i="1" s="1"/>
  <c r="B4510" i="1" l="1"/>
  <c r="D4510" i="1" s="1"/>
  <c r="E4510" i="1" s="1"/>
  <c r="A4511" i="1" s="1"/>
  <c r="C4510" i="1"/>
  <c r="C4511" i="1" l="1"/>
  <c r="B4511" i="1"/>
  <c r="D4511" i="1" l="1"/>
  <c r="E4511" i="1" s="1"/>
  <c r="A4512" i="1" s="1"/>
  <c r="B4512" i="1" l="1"/>
  <c r="C4512" i="1"/>
  <c r="D4512" i="1"/>
  <c r="E4512" i="1" s="1"/>
  <c r="A4513" i="1" s="1"/>
  <c r="B4513" i="1" l="1"/>
  <c r="D4513" i="1" s="1"/>
  <c r="E4513" i="1" s="1"/>
  <c r="A4514" i="1" s="1"/>
  <c r="C4513" i="1"/>
  <c r="C4514" i="1" l="1"/>
  <c r="D4514" i="1" s="1"/>
  <c r="E4514" i="1" s="1"/>
  <c r="A4515" i="1" s="1"/>
  <c r="B4514" i="1"/>
  <c r="C4515" i="1" l="1"/>
  <c r="B4515" i="1"/>
  <c r="D4515" i="1" s="1"/>
  <c r="E4515" i="1" s="1"/>
  <c r="A4516" i="1" s="1"/>
  <c r="B4516" i="1" l="1"/>
  <c r="D4516" i="1" s="1"/>
  <c r="E4516" i="1" s="1"/>
  <c r="A4517" i="1" s="1"/>
  <c r="C4516" i="1"/>
  <c r="B4517" i="1" l="1"/>
  <c r="D4517" i="1" s="1"/>
  <c r="E4517" i="1" s="1"/>
  <c r="A4518" i="1" s="1"/>
  <c r="C4517" i="1"/>
  <c r="C4518" i="1" l="1"/>
  <c r="B4518" i="1"/>
  <c r="D4518" i="1" l="1"/>
  <c r="E4518" i="1" s="1"/>
  <c r="A4519" i="1" s="1"/>
  <c r="B4519" i="1" l="1"/>
  <c r="D4519" i="1" s="1"/>
  <c r="E4519" i="1" s="1"/>
  <c r="A4520" i="1" s="1"/>
  <c r="C4519" i="1"/>
  <c r="B4520" i="1" l="1"/>
  <c r="D4520" i="1" s="1"/>
  <c r="E4520" i="1" s="1"/>
  <c r="A4521" i="1" s="1"/>
  <c r="C4520" i="1"/>
  <c r="C4521" i="1" l="1"/>
  <c r="B4521" i="1"/>
  <c r="D4521" i="1" l="1"/>
  <c r="E4521" i="1" s="1"/>
  <c r="A4522" i="1" s="1"/>
  <c r="C4522" i="1" l="1"/>
  <c r="B4522" i="1"/>
  <c r="D4522" i="1" l="1"/>
  <c r="E4522" i="1" s="1"/>
  <c r="A4523" i="1" s="1"/>
  <c r="C4523" i="1" l="1"/>
  <c r="B4523" i="1"/>
  <c r="D4523" i="1" l="1"/>
  <c r="E4523" i="1" s="1"/>
  <c r="A4524" i="1" s="1"/>
  <c r="B4524" i="1" l="1"/>
  <c r="C4524" i="1"/>
  <c r="D4524" i="1" l="1"/>
  <c r="E4524" i="1" s="1"/>
  <c r="A4525" i="1" s="1"/>
  <c r="C4525" i="1" l="1"/>
  <c r="B4525" i="1"/>
  <c r="D4525" i="1" s="1"/>
  <c r="E4525" i="1" s="1"/>
  <c r="A4526" i="1" s="1"/>
  <c r="C4526" i="1" l="1"/>
  <c r="B4526" i="1"/>
  <c r="D4526" i="1" s="1"/>
  <c r="E4526" i="1" s="1"/>
  <c r="A4527" i="1" s="1"/>
  <c r="B4527" i="1" l="1"/>
  <c r="D4527" i="1" s="1"/>
  <c r="E4527" i="1" s="1"/>
  <c r="A4528" i="1" s="1"/>
  <c r="C4527" i="1"/>
  <c r="C4528" i="1" l="1"/>
  <c r="B4528" i="1"/>
  <c r="D4528" i="1" s="1"/>
  <c r="E4528" i="1" s="1"/>
  <c r="A4529" i="1" s="1"/>
  <c r="B4529" i="1" l="1"/>
  <c r="D4529" i="1" s="1"/>
  <c r="E4529" i="1" s="1"/>
  <c r="A4530" i="1" s="1"/>
  <c r="C4529" i="1"/>
  <c r="C4530" i="1" l="1"/>
  <c r="B4530" i="1"/>
  <c r="D4530" i="1" l="1"/>
  <c r="E4530" i="1" s="1"/>
  <c r="A4531" i="1" s="1"/>
  <c r="C4531" i="1" l="1"/>
  <c r="B4531" i="1"/>
  <c r="C18" i="1"/>
  <c r="D18" i="1" s="1"/>
  <c r="D4531" i="1" l="1"/>
  <c r="E4531" i="1" s="1"/>
</calcChain>
</file>

<file path=xl/sharedStrings.xml><?xml version="1.0" encoding="utf-8"?>
<sst xmlns="http://schemas.openxmlformats.org/spreadsheetml/2006/main" count="29" uniqueCount="21">
  <si>
    <t>Credit Card Info</t>
  </si>
  <si>
    <t>Balance</t>
  </si>
  <si>
    <t>Interest</t>
  </si>
  <si>
    <t>Results</t>
  </si>
  <si>
    <t>First payment</t>
  </si>
  <si>
    <t>Months to Pay Off</t>
  </si>
  <si>
    <t>Interest Paid</t>
  </si>
  <si>
    <t>Month</t>
  </si>
  <si>
    <t>Payment</t>
  </si>
  <si>
    <t>Principal Paid</t>
  </si>
  <si>
    <t>Yes</t>
  </si>
  <si>
    <t>No</t>
  </si>
  <si>
    <t>Fixed Payment</t>
  </si>
  <si>
    <t>Interest Paid (Fixed)</t>
  </si>
  <si>
    <t>Months to Pay Off (Fixed)</t>
  </si>
  <si>
    <t>5 Year Monthly Min Amount</t>
  </si>
  <si>
    <t>Fixed Plus Interest</t>
  </si>
  <si>
    <t>or $10 (uses highest)</t>
  </si>
  <si>
    <t>Min Payment</t>
  </si>
  <si>
    <t>Fill in the blanks below with any balance up to $1,000,000 and see how the minimum payment works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</si>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</sst>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0" tint="-0.14999847407452621"/>
      <name val="Times New Roman"/>
      <family val="1"/>
    </font>
    <font>
      <b/>
      <sz val="12"/>
      <color theme="1"/>
      <name val="Calisto MT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rgb="FF0967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2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2" fillId="0" borderId="0" xfId="0" applyFont="1"/>
    <xf numFmtId="44" fontId="0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44" fontId="0" fillId="0" borderId="0" xfId="2" applyFont="1" applyAlignment="1" applyProtection="1">
      <alignment horizontal="center"/>
      <protection locked="0"/>
    </xf>
    <xf numFmtId="44" fontId="0" fillId="0" borderId="0" xfId="0" applyNumberFormat="1"/>
    <xf numFmtId="0" fontId="7" fillId="0" borderId="0" xfId="0" applyFont="1"/>
    <xf numFmtId="44" fontId="3" fillId="4" borderId="0" xfId="2" applyFont="1" applyFill="1" applyBorder="1" applyAlignment="1">
      <alignment horizontal="center"/>
    </xf>
    <xf numFmtId="44" fontId="3" fillId="4" borderId="0" xfId="2" applyFont="1" applyFill="1"/>
    <xf numFmtId="44" fontId="8" fillId="3" borderId="0" xfId="2" applyFont="1" applyFill="1" applyBorder="1" applyAlignment="1">
      <alignment horizontal="center"/>
    </xf>
    <xf numFmtId="44" fontId="8" fillId="3" borderId="0" xfId="2" applyFont="1" applyFill="1"/>
    <xf numFmtId="164" fontId="8" fillId="3" borderId="0" xfId="1" applyNumberFormat="1" applyFont="1" applyFill="1" applyBorder="1" applyAlignment="1">
      <alignment horizontal="center"/>
    </xf>
    <xf numFmtId="44" fontId="5" fillId="5" borderId="0" xfId="2" applyFont="1" applyFill="1" applyBorder="1" applyAlignment="1" applyProtection="1">
      <alignment horizontal="center"/>
      <protection locked="0"/>
    </xf>
    <xf numFmtId="10" fontId="5" fillId="5" borderId="0" xfId="3" applyNumberFormat="1" applyFont="1" applyFill="1" applyBorder="1" applyAlignment="1" applyProtection="1">
      <alignment horizontal="center"/>
      <protection locked="0"/>
    </xf>
    <xf numFmtId="44" fontId="5" fillId="6" borderId="0" xfId="2" applyFont="1" applyFill="1"/>
    <xf numFmtId="44" fontId="6" fillId="6" borderId="0" xfId="2" applyFont="1" applyFill="1" applyBorder="1" applyAlignment="1">
      <alignment vertical="center"/>
    </xf>
    <xf numFmtId="44" fontId="9" fillId="6" borderId="0" xfId="2" applyFont="1" applyFill="1"/>
    <xf numFmtId="164" fontId="5" fillId="6" borderId="0" xfId="1" applyNumberFormat="1" applyFont="1" applyFill="1" applyBorder="1" applyAlignment="1">
      <alignment horizontal="center"/>
    </xf>
    <xf numFmtId="44" fontId="5" fillId="6" borderId="0" xfId="2" applyFont="1" applyFill="1" applyBorder="1"/>
    <xf numFmtId="44" fontId="8" fillId="6" borderId="0" xfId="2" applyFont="1" applyFill="1" applyBorder="1" applyAlignment="1" applyProtection="1">
      <alignment horizontal="center"/>
    </xf>
    <xf numFmtId="44" fontId="5" fillId="5" borderId="2" xfId="2" applyFont="1" applyFill="1" applyBorder="1" applyAlignment="1" applyProtection="1">
      <protection locked="0"/>
    </xf>
    <xf numFmtId="44" fontId="5" fillId="6" borderId="2" xfId="2" applyFont="1" applyFill="1" applyBorder="1" applyAlignment="1">
      <alignment vertical="center"/>
    </xf>
    <xf numFmtId="44" fontId="5" fillId="5" borderId="3" xfId="2" applyFont="1" applyFill="1" applyBorder="1" applyAlignment="1" applyProtection="1">
      <alignment horizontal="center"/>
      <protection locked="0"/>
    </xf>
    <xf numFmtId="44" fontId="10" fillId="6" borderId="3" xfId="2" applyFont="1" applyFill="1" applyBorder="1" applyAlignment="1">
      <alignment horizontal="center" vertical="center"/>
    </xf>
    <xf numFmtId="44" fontId="12" fillId="6" borderId="0" xfId="2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164" fontId="1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">
    <dxf>
      <numFmt numFmtId="34" formatCode="_-&quot;$&quot;* #,##0.00_-;\-&quot;$&quot;* #,##0.00_-;_-&quot;$&quot;* &quot;-&quot;??_-;_-@_-"/>
    </dxf>
    <dxf>
      <numFmt numFmtId="2" formatCode="0.00"/>
    </dxf>
    <dxf>
      <numFmt numFmtId="2" formatCode="0.00"/>
    </dxf>
    <dxf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7B309"/>
      <color rgb="FF096755"/>
      <color rgb="FFD9FFF3"/>
      <color rgb="FF07835D"/>
      <color rgb="FF00D291"/>
      <color rgb="FF078954"/>
      <color rgb="FF078B8E"/>
      <color rgb="FF066C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36191433510988"/>
          <c:y val="5.3015230816626575E-2"/>
          <c:w val="0.82698730565326029"/>
          <c:h val="0.81869709434790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Sheet1!$A$18</c:f>
              <c:strCache>
                <c:ptCount val="1"/>
                <c:pt idx="0">
                  <c:v>Months to Pay Off</c:v>
                </c:pt>
              </c:strCache>
            </c:strRef>
          </c:tx>
          <c:spPr>
            <a:solidFill>
              <a:srgbClr val="096755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Months to Pay Off</c:v>
              </c:pt>
            </c:strLit>
          </c:cat>
          <c:val>
            <c:numRef>
              <c:f>Sheet1!$C$18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A-468E-BEC8-DAD0ADBAFE31}"/>
            </c:ext>
          </c:extLst>
        </c:ser>
        <c:ser>
          <c:idx val="1"/>
          <c:order val="1"/>
          <c:tx>
            <c:strRef>
              <c:f>Sheet1!$A$21</c:f>
              <c:strCache>
                <c:ptCount val="1"/>
                <c:pt idx="0">
                  <c:v>Months to Pay Off (Fixed)</c:v>
                </c:pt>
              </c:strCache>
            </c:strRef>
          </c:tx>
          <c:spPr>
            <a:solidFill>
              <a:srgbClr val="F7B309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Months to Pay Off</c:v>
              </c:pt>
            </c:strLit>
          </c:cat>
          <c:val>
            <c:numRef>
              <c:f>Sheet1!$C$21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A-468E-BEC8-DAD0ADBAFE3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05654512"/>
        <c:axId val="405653856"/>
      </c:barChart>
      <c:catAx>
        <c:axId val="40565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53856"/>
        <c:crosses val="autoZero"/>
        <c:auto val="1"/>
        <c:lblAlgn val="ctr"/>
        <c:lblOffset val="100"/>
        <c:noMultiLvlLbl val="0"/>
      </c:catAx>
      <c:valAx>
        <c:axId val="405653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40565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45593869731802E-2"/>
          <c:y val="5.7970990436653935E-2"/>
          <c:w val="0.91570881226053635"/>
          <c:h val="0.81977204993223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Sheet1!$A$19</c:f>
              <c:strCache>
                <c:ptCount val="1"/>
                <c:pt idx="0">
                  <c:v>Interest Paid</c:v>
                </c:pt>
              </c:strCache>
            </c:strRef>
          </c:tx>
          <c:spPr>
            <a:solidFill>
              <a:srgbClr val="096755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 Interest Payed</c:v>
              </c:pt>
            </c:strLit>
          </c:cat>
          <c:val>
            <c:numRef>
              <c:f>Sheet1!$C$19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5-466C-AF6C-6E1997AE77E9}"/>
            </c:ext>
          </c:extLst>
        </c:ser>
        <c:ser>
          <c:idx val="1"/>
          <c:order val="1"/>
          <c:tx>
            <c:strRef>
              <c:f>Sheet1!$A$20</c:f>
              <c:strCache>
                <c:ptCount val="1"/>
                <c:pt idx="0">
                  <c:v>Interest Paid (Fixed)</c:v>
                </c:pt>
              </c:strCache>
            </c:strRef>
          </c:tx>
          <c:spPr>
            <a:solidFill>
              <a:srgbClr val="F7B309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 Interest Payed</c:v>
              </c:pt>
            </c:strLit>
          </c:cat>
          <c:val>
            <c:numRef>
              <c:f>Sheet1!$C$20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5-466C-AF6C-6E1997AE77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05689608"/>
        <c:axId val="405657136"/>
      </c:barChart>
      <c:catAx>
        <c:axId val="40568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57136"/>
        <c:crosses val="autoZero"/>
        <c:auto val="1"/>
        <c:lblAlgn val="ctr"/>
        <c:lblOffset val="100"/>
        <c:noMultiLvlLbl val="0"/>
      </c:catAx>
      <c:valAx>
        <c:axId val="4056571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0568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39830</xdr:colOff>
      <xdr:row>7</xdr:row>
      <xdr:rowOff>4762</xdr:rowOff>
    </xdr:from>
    <xdr:to>
      <xdr:col>7</xdr:col>
      <xdr:colOff>1125681</xdr:colOff>
      <xdr:row>19</xdr:row>
      <xdr:rowOff>96116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4765AAF-9AB8-48DE-93B4-1645D070B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7</xdr:row>
      <xdr:rowOff>0</xdr:rowOff>
    </xdr:from>
    <xdr:to>
      <xdr:col>12</xdr:col>
      <xdr:colOff>247650</xdr:colOff>
      <xdr:row>19</xdr:row>
      <xdr:rowOff>114301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651F20D-F6AA-4B66-B7A1-7E5B0C2AF6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8659</xdr:colOff>
      <xdr:row>0</xdr:row>
      <xdr:rowOff>70140</xdr:rowOff>
    </xdr:from>
    <xdr:to>
      <xdr:col>2</xdr:col>
      <xdr:colOff>437042</xdr:colOff>
      <xdr:row>3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C86A07-169A-4483-AB1C-557FD803C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70140"/>
          <a:ext cx="2238133" cy="605269"/>
        </a:xfrm>
        <a:prstGeom prst="rect">
          <a:avLst/>
        </a:prstGeom>
      </xdr:spPr>
    </xdr:pic>
    <xdr:clientData/>
  </xdr:twoCellAnchor>
  <xdr:twoCellAnchor>
    <xdr:from>
      <xdr:col>2</xdr:col>
      <xdr:colOff>465857</xdr:colOff>
      <xdr:row>0</xdr:row>
      <xdr:rowOff>122093</xdr:rowOff>
    </xdr:from>
    <xdr:to>
      <xdr:col>6</xdr:col>
      <xdr:colOff>158462</xdr:colOff>
      <xdr:row>3</xdr:row>
      <xdr:rowOff>131618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4B66B3-BD0D-49AB-A213-BEC7EDA43F50}"/>
            </a:ext>
          </a:extLst>
        </xdr:cNvPr>
        <xdr:cNvSpPr txBox="1"/>
      </xdr:nvSpPr>
      <xdr:spPr>
        <a:xfrm>
          <a:off x="2275607" y="122093"/>
          <a:ext cx="3338082" cy="589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600" b="1" i="0">
              <a:latin typeface="Calisto MT" panose="02040603050505030304" pitchFamily="18" charset="0"/>
            </a:rPr>
            <a:t>Credit Card</a:t>
          </a:r>
          <a:r>
            <a:rPr lang="en-CA" sz="1600" b="1" i="0" baseline="0">
              <a:latin typeface="Calisto MT" panose="02040603050505030304" pitchFamily="18" charset="0"/>
            </a:rPr>
            <a:t> Repayment Calculator</a:t>
          </a:r>
        </a:p>
        <a:p>
          <a:pPr algn="ctr"/>
          <a:r>
            <a:rPr lang="en-CA" sz="1200" baseline="0">
              <a:latin typeface="Calisto MT" panose="02040603050505030304" pitchFamily="18" charset="0"/>
            </a:rPr>
            <a:t>1.888.753.2227 | solveyourdebts.com</a:t>
          </a:r>
          <a:endParaRPr lang="en-CA" sz="1200">
            <a:latin typeface="Calisto MT" panose="0204060305050503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4:E4531" totalsRowShown="0" headerRowDxfId="11" dataDxfId="10" headerRowCellStyle="Currency" dataCellStyle="Currency">
  <autoFilter ref="A24:E4531" xr:uid="{00000000-0009-0000-0100-000001000000}"/>
  <tableColumns count="5">
    <tableColumn id="1" xr3:uid="{00000000-0010-0000-0000-000001000000}" name="Month" dataDxfId="9" dataCellStyle="Comma">
      <calculatedColumnFormula>IF(A24="","",IF(E24&gt;0,A24+1,""))</calculatedColumnFormula>
    </tableColumn>
    <tableColumn id="2" xr3:uid="{00000000-0010-0000-0000-000002000000}" name="Payment" dataDxfId="8" dataCellStyle="Currency">
      <calculatedColumnFormula>IF(A25="","",IF(ISBLANK($C$14),MIN(MAX($C$11*E24+IF($D$13,C25,0),$C$12),C25+E24),MIN($C$14,E24+C25)))</calculatedColumnFormula>
    </tableColumn>
    <tableColumn id="3" xr3:uid="{00000000-0010-0000-0000-000003000000}" name="Interest Paid" dataDxfId="7" dataCellStyle="Currency">
      <calculatedColumnFormula>IF(A25="","",($C$10/12)*E24)</calculatedColumnFormula>
    </tableColumn>
    <tableColumn id="4" xr3:uid="{00000000-0010-0000-0000-000004000000}" name="Principal Paid" dataDxfId="6" dataCellStyle="Currency">
      <calculatedColumnFormula>IF(A25="","",B25-C25)</calculatedColumnFormula>
    </tableColumn>
    <tableColumn id="5" xr3:uid="{00000000-0010-0000-0000-000005000000}" name="Balance" dataDxfId="5" dataCellStyle="Currency">
      <calculatedColumnFormula>IF(A25="","",E24-D25)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4:J1207" totalsRowShown="0" headerRowDxfId="4">
  <autoFilter ref="G24:J1207" xr:uid="{00000000-0009-0000-0100-000002000000}"/>
  <tableColumns count="4">
    <tableColumn id="4" xr3:uid="{00000000-0010-0000-0100-000004000000}" name="Month" dataDxfId="3">
      <calculatedColumnFormula>IF(Table2[[#This Row],[Balance]]="","",G24+1)</calculatedColumnFormula>
    </tableColumn>
    <tableColumn id="1" xr3:uid="{00000000-0010-0000-0100-000001000000}" name="Fixed Payment" dataDxfId="2"/>
    <tableColumn id="3" xr3:uid="{00000000-0010-0000-0100-000003000000}" name="Interest Paid" dataDxfId="1">
      <calculatedColumnFormula>IF(G25="","",(C10/12)*J24)</calculatedColumnFormula>
    </tableColumn>
    <tableColumn id="2" xr3:uid="{00000000-0010-0000-0100-000002000000}" name="Balance" dataDxfId="0">
      <calculatedColumnFormula>C9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31"/>
  <sheetViews>
    <sheetView showGridLines="0" showZeros="0" tabSelected="1" zoomScale="130" zoomScaleNormal="130" workbookViewId="0">
      <pane ySplit="4" topLeftCell="A5" activePane="bottomLeft" state="frozen"/>
      <selection pane="bottomLeft" activeCell="C9" sqref="C9"/>
    </sheetView>
  </sheetViews>
  <sheetFormatPr defaultRowHeight="15" x14ac:dyDescent="0.25"/>
  <cols>
    <col min="1" max="1" width="11.140625" style="7" customWidth="1"/>
    <col min="2" max="2" width="16" style="1" customWidth="1"/>
    <col min="3" max="3" width="16.140625" style="1" customWidth="1"/>
    <col min="4" max="4" width="15.140625" style="1" customWidth="1"/>
    <col min="5" max="5" width="14.28515625" bestFit="1" customWidth="1"/>
    <col min="7" max="7" width="9.42578125" customWidth="1"/>
    <col min="8" max="8" width="17.42578125" customWidth="1"/>
    <col min="9" max="9" width="13.7109375" customWidth="1"/>
    <col min="10" max="10" width="14.28515625" bestFit="1" customWidth="1"/>
  </cols>
  <sheetData>
    <row r="1" spans="1:8" x14ac:dyDescent="0.25">
      <c r="B1" s="7"/>
      <c r="C1" s="7"/>
      <c r="D1" s="34"/>
      <c r="E1" s="34"/>
      <c r="F1" s="34"/>
      <c r="G1" s="34"/>
    </row>
    <row r="2" spans="1:8" ht="15.75" x14ac:dyDescent="0.25">
      <c r="B2" s="7"/>
      <c r="C2" s="7"/>
      <c r="D2" s="33"/>
      <c r="E2" s="33"/>
      <c r="F2" s="33"/>
    </row>
    <row r="3" spans="1:8" x14ac:dyDescent="0.25">
      <c r="B3" s="7"/>
      <c r="C3" s="7"/>
      <c r="D3" s="7"/>
    </row>
    <row r="4" spans="1:8" x14ac:dyDescent="0.25">
      <c r="B4" s="7"/>
      <c r="C4" s="7"/>
      <c r="D4" s="7"/>
    </row>
    <row r="5" spans="1:8" x14ac:dyDescent="0.25">
      <c r="B5" s="7"/>
      <c r="C5" s="7"/>
      <c r="D5" s="7"/>
    </row>
    <row r="6" spans="1:8" ht="15.75" x14ac:dyDescent="0.25">
      <c r="A6" s="33" t="s">
        <v>19</v>
      </c>
      <c r="B6" s="33"/>
      <c r="C6" s="33"/>
      <c r="D6" s="33"/>
      <c r="E6" s="33"/>
      <c r="F6" s="33"/>
      <c r="G6" s="33"/>
      <c r="H6" s="33"/>
    </row>
    <row r="7" spans="1:8" x14ac:dyDescent="0.25">
      <c r="B7" s="7"/>
      <c r="C7" s="7"/>
      <c r="D7" s="7"/>
    </row>
    <row r="8" spans="1:8" ht="15.75" x14ac:dyDescent="0.25">
      <c r="A8" s="38" t="s">
        <v>0</v>
      </c>
      <c r="B8" s="37"/>
      <c r="C8" s="37"/>
      <c r="D8" s="37"/>
      <c r="E8" t="s">
        <v>20</v>
      </c>
      <c r="F8" s="5" t="s">
        <v>10</v>
      </c>
    </row>
    <row r="9" spans="1:8" ht="15.75" x14ac:dyDescent="0.25">
      <c r="A9" s="40" t="s">
        <v>1</v>
      </c>
      <c r="B9" s="40"/>
      <c r="C9" s="16"/>
      <c r="D9" s="18"/>
      <c r="E9" s="31">
        <v>0.18</v>
      </c>
      <c r="F9" s="5" t="s">
        <v>11</v>
      </c>
    </row>
    <row r="10" spans="1:8" ht="14.25" customHeight="1" x14ac:dyDescent="0.25">
      <c r="A10" s="40" t="s">
        <v>2</v>
      </c>
      <c r="B10" s="40"/>
      <c r="C10" s="17" t="s">
        <v>20</v>
      </c>
      <c r="D10" s="19"/>
      <c r="E10" s="31">
        <v>0.185</v>
      </c>
    </row>
    <row r="11" spans="1:8" ht="15" customHeight="1" x14ac:dyDescent="0.25">
      <c r="A11" s="40" t="s">
        <v>18</v>
      </c>
      <c r="B11" s="40"/>
      <c r="C11" s="17"/>
      <c r="D11" s="28" t="s">
        <v>17</v>
      </c>
      <c r="E11" s="32">
        <v>0.1895</v>
      </c>
      <c r="F11" s="3"/>
    </row>
    <row r="12" spans="1:8" ht="15.75" x14ac:dyDescent="0.25">
      <c r="A12" s="41" t="s">
        <v>12</v>
      </c>
      <c r="B12" s="41"/>
      <c r="C12" s="24"/>
      <c r="D12" s="25"/>
      <c r="E12" s="32">
        <v>0.19</v>
      </c>
      <c r="F12" s="3"/>
    </row>
    <row r="13" spans="1:8" ht="15.75" x14ac:dyDescent="0.25">
      <c r="A13" s="36" t="s">
        <v>16</v>
      </c>
      <c r="B13" s="36"/>
      <c r="C13" s="26" t="s">
        <v>11</v>
      </c>
      <c r="D13" s="27" t="b">
        <f>IF(C13="Yes",TRUE,FALSE)</f>
        <v>0</v>
      </c>
      <c r="E13" s="30">
        <v>0.19500000000000001</v>
      </c>
      <c r="F13" s="2"/>
    </row>
    <row r="14" spans="1:8" ht="15.75" x14ac:dyDescent="0.25">
      <c r="A14" s="40" t="s">
        <v>15</v>
      </c>
      <c r="B14" s="40"/>
      <c r="C14" s="23" t="e">
        <f>(1.7*(C9*(C10/12)))</f>
        <v>#VALUE!</v>
      </c>
      <c r="D14" s="20"/>
      <c r="E14" s="30">
        <v>0.19989999999999999</v>
      </c>
    </row>
    <row r="15" spans="1:8" ht="15.75" x14ac:dyDescent="0.25">
      <c r="A15" s="21"/>
      <c r="B15" s="22"/>
      <c r="C15" s="22"/>
      <c r="D15" s="18"/>
      <c r="E15" s="31">
        <v>0.2</v>
      </c>
    </row>
    <row r="16" spans="1:8" ht="15.75" x14ac:dyDescent="0.25">
      <c r="A16" s="37" t="s">
        <v>3</v>
      </c>
      <c r="B16" s="37"/>
      <c r="C16" s="37"/>
      <c r="D16" s="37"/>
      <c r="E16" s="31">
        <v>0.21</v>
      </c>
    </row>
    <row r="17" spans="1:10" x14ac:dyDescent="0.25">
      <c r="A17" s="39" t="s">
        <v>4</v>
      </c>
      <c r="B17" s="39"/>
      <c r="C17" s="11" t="str">
        <f>B26</f>
        <v/>
      </c>
      <c r="D17" s="12"/>
    </row>
    <row r="18" spans="1:10" x14ac:dyDescent="0.25">
      <c r="A18" s="39" t="s">
        <v>5</v>
      </c>
      <c r="B18" s="39"/>
      <c r="C18" s="29">
        <f>MAX(A25:A4531)</f>
        <v>0</v>
      </c>
      <c r="D18" s="12" t="str">
        <f>"("&amp;ROUND(C18/12,2)&amp;"years)"</f>
        <v>(0years)</v>
      </c>
    </row>
    <row r="19" spans="1:10" x14ac:dyDescent="0.25">
      <c r="A19" s="39" t="s">
        <v>6</v>
      </c>
      <c r="B19" s="39"/>
      <c r="C19" s="11">
        <f>SUM(C26:C1206)</f>
        <v>0</v>
      </c>
      <c r="D19" s="12"/>
    </row>
    <row r="20" spans="1:10" x14ac:dyDescent="0.25">
      <c r="A20" s="35" t="s">
        <v>13</v>
      </c>
      <c r="B20" s="35"/>
      <c r="C20" s="13">
        <f>SUM(I26:I1206)</f>
        <v>0</v>
      </c>
      <c r="D20" s="14"/>
    </row>
    <row r="21" spans="1:10" x14ac:dyDescent="0.25">
      <c r="A21" s="35" t="s">
        <v>14</v>
      </c>
      <c r="B21" s="35"/>
      <c r="C21" s="15">
        <f>MAX(G26:G1206)</f>
        <v>0</v>
      </c>
      <c r="D21" s="14" t="str">
        <f>"("&amp;ROUND(C21/12,2)&amp;"years)"</f>
        <v>(0years)</v>
      </c>
    </row>
    <row r="22" spans="1:10" x14ac:dyDescent="0.25">
      <c r="A22" s="7" t="str">
        <f ca="1">IF(AND(OFFSET(E1206,-1,0,1,1)&lt;&gt;"",OFFSET(E1206,-1,0,1,1)&gt;0),"Error: Not Enough Rows in Table",".")</f>
        <v>.</v>
      </c>
    </row>
    <row r="24" spans="1:10" x14ac:dyDescent="0.25">
      <c r="A24" s="7" t="s">
        <v>7</v>
      </c>
      <c r="B24" s="6" t="s">
        <v>8</v>
      </c>
      <c r="C24" s="6" t="s">
        <v>6</v>
      </c>
      <c r="D24" s="6" t="s">
        <v>9</v>
      </c>
      <c r="E24" s="8" t="s">
        <v>1</v>
      </c>
      <c r="G24" s="10" t="s">
        <v>7</v>
      </c>
      <c r="H24" s="10" t="s">
        <v>12</v>
      </c>
      <c r="I24" s="10" t="s">
        <v>6</v>
      </c>
      <c r="J24" s="10" t="s">
        <v>1</v>
      </c>
    </row>
    <row r="25" spans="1:10" s="4" customFormat="1" x14ac:dyDescent="0.25">
      <c r="A25" s="7">
        <v>0</v>
      </c>
      <c r="B25" s="1"/>
      <c r="C25" s="1"/>
      <c r="D25" s="1"/>
      <c r="E25" s="1">
        <f>C9</f>
        <v>0</v>
      </c>
      <c r="G25" s="4">
        <v>0</v>
      </c>
      <c r="H25"/>
      <c r="J25" s="9">
        <f>C9</f>
        <v>0</v>
      </c>
    </row>
    <row r="26" spans="1:10" s="4" customFormat="1" x14ac:dyDescent="0.25">
      <c r="A26" s="7" t="str">
        <f t="shared" ref="A26:A89" si="0">IF(A25="","",IF(E25&gt;0,A25+1,""))</f>
        <v/>
      </c>
      <c r="B26" s="1" t="str">
        <f>IF(A26="","",IF($C$13="Yes",($C$12+Table1[[#This Row],[Interest Paid]]),IF($C$11*E25&gt;10,IF($C$13="No",$C$11*E25,($C$11*E25)+$C$12),10)))</f>
        <v/>
      </c>
      <c r="C26" s="1" t="str">
        <f>IF(A26="","",($C$10/12)*E25)</f>
        <v/>
      </c>
      <c r="D26" s="1" t="str">
        <f t="shared" ref="D26:D89" si="1">IF(A26="","",B26-C26)</f>
        <v/>
      </c>
      <c r="E26" s="1" t="str">
        <f t="shared" ref="E26:E89" si="2">IF(A26="","",E25-D26)</f>
        <v/>
      </c>
      <c r="G26" s="7" t="str">
        <f>IF(G25="","",IF(J25&gt;0,G25+1,""))</f>
        <v/>
      </c>
      <c r="H26" s="4" t="str">
        <f>IF(G26="","",IF(J25+I26&gt;$C$14,IF($C$14&lt;$C$12,$C$12,$C$14),J25+I26))</f>
        <v/>
      </c>
      <c r="I26" s="4" t="str">
        <f>IF(G26="","",($C$10/12)*J25)</f>
        <v/>
      </c>
      <c r="J26" s="4" t="str">
        <f>IF(G26="","",(J25-(Table2[[#This Row],[Fixed Payment]]-Table2[[#This Row],[Interest Paid]])))</f>
        <v/>
      </c>
    </row>
    <row r="27" spans="1:10" s="4" customFormat="1" x14ac:dyDescent="0.25">
      <c r="A27" s="7" t="str">
        <f t="shared" si="0"/>
        <v/>
      </c>
      <c r="B27" s="1" t="str">
        <f>IF(A27="","",IF($C$13="Yes",($C$12+Table1[[#This Row],[Interest Paid]]),IF($C$11*E26&gt;10,IF($C$13="No",$C$11*E26,($C$11*E26)+$C$12),10)))</f>
        <v/>
      </c>
      <c r="C27" s="1" t="str">
        <f t="shared" ref="C27:C89" si="3">IF(A27="","",($C$10/12)*E26)</f>
        <v/>
      </c>
      <c r="D27" s="1" t="str">
        <f t="shared" si="1"/>
        <v/>
      </c>
      <c r="E27" s="1" t="str">
        <f t="shared" si="2"/>
        <v/>
      </c>
      <c r="G27" s="7" t="str">
        <f t="shared" ref="G27:G87" si="4">IF(G26="","",IF(J26&gt;0,G26+1,""))</f>
        <v/>
      </c>
      <c r="H27" s="4" t="str">
        <f t="shared" ref="H27:H90" si="5">IF(G27="","",IF(J26+I27&gt;$C$14,IF($C$14&lt;$C$12,$C$12,$C$14),J26+I27))</f>
        <v/>
      </c>
      <c r="I27" s="4" t="str">
        <f t="shared" ref="I27:I87" si="6">IF(G27="","",($C$10/12)*J26)</f>
        <v/>
      </c>
      <c r="J27" s="4" t="str">
        <f>IF(G27="","",(J26-(Table2[[#This Row],[Fixed Payment]]-Table2[[#This Row],[Interest Paid]])))</f>
        <v/>
      </c>
    </row>
    <row r="28" spans="1:10" s="4" customFormat="1" x14ac:dyDescent="0.25">
      <c r="A28" s="7" t="str">
        <f t="shared" si="0"/>
        <v/>
      </c>
      <c r="B28" s="1" t="str">
        <f>IF(A28="","",IF($C$13="Yes",($C$12+Table1[[#This Row],[Interest Paid]]),IF($C$11*E27&gt;10,IF($C$13="No",$C$11*E27,($C$11*E27)+$C$12),10)))</f>
        <v/>
      </c>
      <c r="C28" s="1" t="str">
        <f t="shared" si="3"/>
        <v/>
      </c>
      <c r="D28" s="1" t="str">
        <f t="shared" si="1"/>
        <v/>
      </c>
      <c r="E28" s="1" t="str">
        <f t="shared" si="2"/>
        <v/>
      </c>
      <c r="G28" s="7" t="str">
        <f t="shared" si="4"/>
        <v/>
      </c>
      <c r="H28" s="4" t="str">
        <f t="shared" si="5"/>
        <v/>
      </c>
      <c r="I28" s="4" t="str">
        <f t="shared" si="6"/>
        <v/>
      </c>
      <c r="J28" s="4" t="str">
        <f>IF(G28="","",(J27-(Table2[[#This Row],[Fixed Payment]]-Table2[[#This Row],[Interest Paid]])))</f>
        <v/>
      </c>
    </row>
    <row r="29" spans="1:10" s="4" customFormat="1" x14ac:dyDescent="0.25">
      <c r="A29" s="7" t="str">
        <f t="shared" si="0"/>
        <v/>
      </c>
      <c r="B29" s="1" t="str">
        <f>IF(A29="","",IF($C$13="Yes",($C$12+Table1[[#This Row],[Interest Paid]]),IF($C$11*E28&gt;10,IF($C$13="No",$C$11*E28,($C$11*E28)+$C$12),10)))</f>
        <v/>
      </c>
      <c r="C29" s="1" t="str">
        <f t="shared" si="3"/>
        <v/>
      </c>
      <c r="D29" s="1" t="str">
        <f t="shared" si="1"/>
        <v/>
      </c>
      <c r="E29" s="1" t="str">
        <f t="shared" si="2"/>
        <v/>
      </c>
      <c r="G29" s="7" t="str">
        <f t="shared" si="4"/>
        <v/>
      </c>
      <c r="H29" s="4" t="str">
        <f t="shared" si="5"/>
        <v/>
      </c>
      <c r="I29" s="4" t="str">
        <f t="shared" si="6"/>
        <v/>
      </c>
      <c r="J29" s="4" t="str">
        <f>IF(G29="","",(J28-(Table2[[#This Row],[Fixed Payment]]-Table2[[#This Row],[Interest Paid]])))</f>
        <v/>
      </c>
    </row>
    <row r="30" spans="1:10" s="4" customFormat="1" x14ac:dyDescent="0.25">
      <c r="A30" s="7" t="str">
        <f t="shared" si="0"/>
        <v/>
      </c>
      <c r="B30" s="1" t="str">
        <f>IF(A30="","",IF($C$13="Yes",($C$12+Table1[[#This Row],[Interest Paid]]),IF($C$11*E29&gt;10,IF($C$13="No",$C$11*E29,($C$11*E29)+$C$12),10)))</f>
        <v/>
      </c>
      <c r="C30" s="1" t="str">
        <f t="shared" si="3"/>
        <v/>
      </c>
      <c r="D30" s="1" t="str">
        <f t="shared" si="1"/>
        <v/>
      </c>
      <c r="E30" s="1" t="str">
        <f t="shared" si="2"/>
        <v/>
      </c>
      <c r="G30" s="7" t="str">
        <f t="shared" si="4"/>
        <v/>
      </c>
      <c r="H30" s="4" t="str">
        <f t="shared" si="5"/>
        <v/>
      </c>
      <c r="I30" s="4" t="str">
        <f t="shared" si="6"/>
        <v/>
      </c>
      <c r="J30" s="4" t="str">
        <f>IF(G30="","",(J29-(Table2[[#This Row],[Fixed Payment]]-Table2[[#This Row],[Interest Paid]])))</f>
        <v/>
      </c>
    </row>
    <row r="31" spans="1:10" s="4" customFormat="1" x14ac:dyDescent="0.25">
      <c r="A31" s="7" t="str">
        <f t="shared" si="0"/>
        <v/>
      </c>
      <c r="B31" s="1" t="str">
        <f>IF(A31="","",IF($C$13="Yes",($C$12+Table1[[#This Row],[Interest Paid]]),IF($C$11*E30&gt;10,IF($C$13="No",$C$11*E30,($C$11*E30)+$C$12),10)))</f>
        <v/>
      </c>
      <c r="C31" s="1" t="str">
        <f t="shared" si="3"/>
        <v/>
      </c>
      <c r="D31" s="1" t="str">
        <f t="shared" si="1"/>
        <v/>
      </c>
      <c r="E31" s="1" t="str">
        <f t="shared" si="2"/>
        <v/>
      </c>
      <c r="G31" s="7" t="str">
        <f t="shared" si="4"/>
        <v/>
      </c>
      <c r="H31" s="4" t="str">
        <f t="shared" si="5"/>
        <v/>
      </c>
      <c r="I31" s="4" t="str">
        <f t="shared" si="6"/>
        <v/>
      </c>
      <c r="J31" s="4" t="str">
        <f>IF(G31="","",(J30-(Table2[[#This Row],[Fixed Payment]]-Table2[[#This Row],[Interest Paid]])))</f>
        <v/>
      </c>
    </row>
    <row r="32" spans="1:10" s="4" customFormat="1" x14ac:dyDescent="0.25">
      <c r="A32" s="7" t="str">
        <f t="shared" si="0"/>
        <v/>
      </c>
      <c r="B32" s="1" t="str">
        <f>IF(A32="","",IF($C$13="Yes",($C$12+Table1[[#This Row],[Interest Paid]]),IF($C$11*E31&gt;10,IF($C$13="No",$C$11*E31,($C$11*E31)+$C$12),10)))</f>
        <v/>
      </c>
      <c r="C32" s="1" t="str">
        <f t="shared" si="3"/>
        <v/>
      </c>
      <c r="D32" s="1" t="str">
        <f t="shared" si="1"/>
        <v/>
      </c>
      <c r="E32" s="1" t="str">
        <f t="shared" si="2"/>
        <v/>
      </c>
      <c r="G32" s="7" t="str">
        <f t="shared" si="4"/>
        <v/>
      </c>
      <c r="H32" s="4" t="str">
        <f t="shared" si="5"/>
        <v/>
      </c>
      <c r="I32" s="4" t="str">
        <f t="shared" si="6"/>
        <v/>
      </c>
      <c r="J32" s="4" t="str">
        <f>IF(G32="","",(J31-(Table2[[#This Row],[Fixed Payment]]-Table2[[#This Row],[Interest Paid]])))</f>
        <v/>
      </c>
    </row>
    <row r="33" spans="1:10" s="4" customFormat="1" x14ac:dyDescent="0.25">
      <c r="A33" s="7" t="str">
        <f t="shared" si="0"/>
        <v/>
      </c>
      <c r="B33" s="1" t="str">
        <f>IF(A33="","",IF($C$13="Yes",($C$12+Table1[[#This Row],[Interest Paid]]),IF($C$11*E32&gt;10,IF($C$13="No",$C$11*E32,($C$11*E32)+$C$12),10)))</f>
        <v/>
      </c>
      <c r="C33" s="1" t="str">
        <f t="shared" si="3"/>
        <v/>
      </c>
      <c r="D33" s="1" t="str">
        <f t="shared" si="1"/>
        <v/>
      </c>
      <c r="E33" s="1" t="str">
        <f t="shared" si="2"/>
        <v/>
      </c>
      <c r="G33" s="7" t="str">
        <f t="shared" si="4"/>
        <v/>
      </c>
      <c r="H33" s="4" t="str">
        <f t="shared" si="5"/>
        <v/>
      </c>
      <c r="I33" s="4" t="str">
        <f t="shared" si="6"/>
        <v/>
      </c>
      <c r="J33" s="4" t="str">
        <f>IF(G33="","",(J32-(Table2[[#This Row],[Fixed Payment]]-Table2[[#This Row],[Interest Paid]])))</f>
        <v/>
      </c>
    </row>
    <row r="34" spans="1:10" s="4" customFormat="1" x14ac:dyDescent="0.25">
      <c r="A34" s="7" t="str">
        <f t="shared" si="0"/>
        <v/>
      </c>
      <c r="B34" s="1" t="str">
        <f>IF(A34="","",IF($C$13="Yes",($C$12+Table1[[#This Row],[Interest Paid]]),IF($C$11*E33&gt;10,IF($C$13="No",$C$11*E33,($C$11*E33)+$C$12),10)))</f>
        <v/>
      </c>
      <c r="C34" s="1" t="str">
        <f t="shared" si="3"/>
        <v/>
      </c>
      <c r="D34" s="1" t="str">
        <f t="shared" si="1"/>
        <v/>
      </c>
      <c r="E34" s="1" t="str">
        <f t="shared" si="2"/>
        <v/>
      </c>
      <c r="G34" s="7" t="str">
        <f t="shared" si="4"/>
        <v/>
      </c>
      <c r="H34" s="4" t="str">
        <f t="shared" si="5"/>
        <v/>
      </c>
      <c r="I34" s="4" t="str">
        <f t="shared" si="6"/>
        <v/>
      </c>
      <c r="J34" s="4" t="str">
        <f>IF(G34="","",(J33-(Table2[[#This Row],[Fixed Payment]]-Table2[[#This Row],[Interest Paid]])))</f>
        <v/>
      </c>
    </row>
    <row r="35" spans="1:10" s="4" customFormat="1" x14ac:dyDescent="0.25">
      <c r="A35" s="7" t="str">
        <f t="shared" si="0"/>
        <v/>
      </c>
      <c r="B35" s="1" t="str">
        <f>IF(A35="","",IF($C$13="Yes",($C$12+Table1[[#This Row],[Interest Paid]]),IF($C$11*E34&gt;10,IF($C$13="No",$C$11*E34,($C$11*E34)+$C$12),10)))</f>
        <v/>
      </c>
      <c r="C35" s="1" t="str">
        <f t="shared" si="3"/>
        <v/>
      </c>
      <c r="D35" s="1" t="str">
        <f t="shared" si="1"/>
        <v/>
      </c>
      <c r="E35" s="1" t="str">
        <f t="shared" si="2"/>
        <v/>
      </c>
      <c r="G35" s="7" t="str">
        <f t="shared" si="4"/>
        <v/>
      </c>
      <c r="H35" s="4" t="str">
        <f t="shared" si="5"/>
        <v/>
      </c>
      <c r="I35" s="4" t="str">
        <f t="shared" si="6"/>
        <v/>
      </c>
      <c r="J35" s="4" t="str">
        <f>IF(G35="","",(J34-(Table2[[#This Row],[Fixed Payment]]-Table2[[#This Row],[Interest Paid]])))</f>
        <v/>
      </c>
    </row>
    <row r="36" spans="1:10" s="4" customFormat="1" x14ac:dyDescent="0.25">
      <c r="A36" s="7" t="str">
        <f t="shared" si="0"/>
        <v/>
      </c>
      <c r="B36" s="1" t="str">
        <f>IF(A36="","",IF($C$13="Yes",($C$12+Table1[[#This Row],[Interest Paid]]),IF($C$11*E35&gt;10,IF($C$13="No",$C$11*E35,($C$11*E35)+$C$12),10)))</f>
        <v/>
      </c>
      <c r="C36" s="1" t="str">
        <f t="shared" si="3"/>
        <v/>
      </c>
      <c r="D36" s="1" t="str">
        <f t="shared" si="1"/>
        <v/>
      </c>
      <c r="E36" s="1" t="str">
        <f t="shared" si="2"/>
        <v/>
      </c>
      <c r="G36" s="7" t="str">
        <f t="shared" si="4"/>
        <v/>
      </c>
      <c r="H36" s="4" t="str">
        <f t="shared" si="5"/>
        <v/>
      </c>
      <c r="I36" s="4" t="str">
        <f t="shared" si="6"/>
        <v/>
      </c>
      <c r="J36" s="4" t="str">
        <f>IF(G36="","",(J35-(Table2[[#This Row],[Fixed Payment]]-Table2[[#This Row],[Interest Paid]])))</f>
        <v/>
      </c>
    </row>
    <row r="37" spans="1:10" s="4" customFormat="1" x14ac:dyDescent="0.25">
      <c r="A37" s="7" t="str">
        <f t="shared" si="0"/>
        <v/>
      </c>
      <c r="B37" s="1" t="str">
        <f>IF(A37="","",IF($C$13="Yes",($C$12+Table1[[#This Row],[Interest Paid]]),IF($C$11*E36&gt;10,IF($C$13="No",$C$11*E36,($C$11*E36)+$C$12),10)))</f>
        <v/>
      </c>
      <c r="C37" s="1" t="str">
        <f t="shared" si="3"/>
        <v/>
      </c>
      <c r="D37" s="1" t="str">
        <f t="shared" si="1"/>
        <v/>
      </c>
      <c r="E37" s="1" t="str">
        <f t="shared" si="2"/>
        <v/>
      </c>
      <c r="G37" s="7" t="str">
        <f t="shared" si="4"/>
        <v/>
      </c>
      <c r="H37" s="4" t="str">
        <f t="shared" si="5"/>
        <v/>
      </c>
      <c r="I37" s="4" t="str">
        <f t="shared" si="6"/>
        <v/>
      </c>
      <c r="J37" s="4" t="str">
        <f>IF(G37="","",(J36-(Table2[[#This Row],[Fixed Payment]]-Table2[[#This Row],[Interest Paid]])))</f>
        <v/>
      </c>
    </row>
    <row r="38" spans="1:10" s="4" customFormat="1" x14ac:dyDescent="0.25">
      <c r="A38" s="7" t="str">
        <f t="shared" si="0"/>
        <v/>
      </c>
      <c r="B38" s="1" t="str">
        <f>IF(A38="","",IF($C$13="Yes",($C$12+Table1[[#This Row],[Interest Paid]]),IF($C$11*E37&gt;10,IF($C$13="No",$C$11*E37,($C$11*E37)+$C$12),10)))</f>
        <v/>
      </c>
      <c r="C38" s="1" t="str">
        <f t="shared" si="3"/>
        <v/>
      </c>
      <c r="D38" s="1" t="str">
        <f t="shared" si="1"/>
        <v/>
      </c>
      <c r="E38" s="1" t="str">
        <f t="shared" si="2"/>
        <v/>
      </c>
      <c r="G38" s="7" t="str">
        <f t="shared" si="4"/>
        <v/>
      </c>
      <c r="H38" s="4" t="str">
        <f t="shared" si="5"/>
        <v/>
      </c>
      <c r="I38" s="4" t="str">
        <f t="shared" si="6"/>
        <v/>
      </c>
      <c r="J38" s="4" t="str">
        <f>IF(G38="","",(J37-(Table2[[#This Row],[Fixed Payment]]-Table2[[#This Row],[Interest Paid]])))</f>
        <v/>
      </c>
    </row>
    <row r="39" spans="1:10" s="4" customFormat="1" x14ac:dyDescent="0.25">
      <c r="A39" s="7" t="str">
        <f t="shared" si="0"/>
        <v/>
      </c>
      <c r="B39" s="1" t="str">
        <f>IF(A39="","",IF($C$13="Yes",($C$12+Table1[[#This Row],[Interest Paid]]),IF($C$11*E38&gt;10,IF($C$13="No",$C$11*E38,($C$11*E38)+$C$12),10)))</f>
        <v/>
      </c>
      <c r="C39" s="1" t="str">
        <f t="shared" si="3"/>
        <v/>
      </c>
      <c r="D39" s="1" t="str">
        <f t="shared" si="1"/>
        <v/>
      </c>
      <c r="E39" s="1" t="str">
        <f t="shared" si="2"/>
        <v/>
      </c>
      <c r="G39" s="7" t="str">
        <f t="shared" si="4"/>
        <v/>
      </c>
      <c r="H39" s="4" t="str">
        <f t="shared" si="5"/>
        <v/>
      </c>
      <c r="I39" s="4" t="str">
        <f t="shared" si="6"/>
        <v/>
      </c>
      <c r="J39" s="4" t="str">
        <f>IF(G39="","",(J38-(Table2[[#This Row],[Fixed Payment]]-Table2[[#This Row],[Interest Paid]])))</f>
        <v/>
      </c>
    </row>
    <row r="40" spans="1:10" s="4" customFormat="1" x14ac:dyDescent="0.25">
      <c r="A40" s="7" t="str">
        <f t="shared" si="0"/>
        <v/>
      </c>
      <c r="B40" s="1" t="str">
        <f>IF(A40="","",IF($C$13="Yes",($C$12+Table1[[#This Row],[Interest Paid]]),IF($C$11*E39&gt;10,IF($C$13="No",$C$11*E39,($C$11*E39)+$C$12),10)))</f>
        <v/>
      </c>
      <c r="C40" s="1" t="str">
        <f t="shared" si="3"/>
        <v/>
      </c>
      <c r="D40" s="1" t="str">
        <f t="shared" si="1"/>
        <v/>
      </c>
      <c r="E40" s="1" t="str">
        <f t="shared" si="2"/>
        <v/>
      </c>
      <c r="G40" s="7" t="str">
        <f t="shared" si="4"/>
        <v/>
      </c>
      <c r="H40" s="4" t="str">
        <f t="shared" si="5"/>
        <v/>
      </c>
      <c r="I40" s="4" t="str">
        <f t="shared" si="6"/>
        <v/>
      </c>
      <c r="J40" s="4" t="str">
        <f>IF(G40="","",(J39-(Table2[[#This Row],[Fixed Payment]]-Table2[[#This Row],[Interest Paid]])))</f>
        <v/>
      </c>
    </row>
    <row r="41" spans="1:10" s="4" customFormat="1" x14ac:dyDescent="0.25">
      <c r="A41" s="7" t="str">
        <f t="shared" si="0"/>
        <v/>
      </c>
      <c r="B41" s="1" t="str">
        <f>IF(A41="","",IF($C$13="Yes",($C$12+Table1[[#This Row],[Interest Paid]]),IF($C$11*E40&gt;10,IF($C$13="No",$C$11*E40,($C$11*E40)+$C$12),10)))</f>
        <v/>
      </c>
      <c r="C41" s="1" t="str">
        <f t="shared" si="3"/>
        <v/>
      </c>
      <c r="D41" s="1" t="str">
        <f t="shared" si="1"/>
        <v/>
      </c>
      <c r="E41" s="1" t="str">
        <f t="shared" si="2"/>
        <v/>
      </c>
      <c r="G41" s="7" t="str">
        <f t="shared" si="4"/>
        <v/>
      </c>
      <c r="H41" s="4" t="str">
        <f t="shared" si="5"/>
        <v/>
      </c>
      <c r="I41" s="4" t="str">
        <f t="shared" si="6"/>
        <v/>
      </c>
      <c r="J41" s="4" t="str">
        <f>IF(G41="","",(J40-(Table2[[#This Row],[Fixed Payment]]-Table2[[#This Row],[Interest Paid]])))</f>
        <v/>
      </c>
    </row>
    <row r="42" spans="1:10" s="4" customFormat="1" x14ac:dyDescent="0.25">
      <c r="A42" s="7" t="str">
        <f t="shared" si="0"/>
        <v/>
      </c>
      <c r="B42" s="1" t="str">
        <f>IF(A42="","",IF($C$13="Yes",($C$12+Table1[[#This Row],[Interest Paid]]),IF($C$11*E41&gt;10,IF($C$13="No",$C$11*E41,($C$11*E41)+$C$12),10)))</f>
        <v/>
      </c>
      <c r="C42" s="1" t="str">
        <f t="shared" si="3"/>
        <v/>
      </c>
      <c r="D42" s="1" t="str">
        <f t="shared" si="1"/>
        <v/>
      </c>
      <c r="E42" s="1" t="str">
        <f t="shared" si="2"/>
        <v/>
      </c>
      <c r="G42" s="7" t="str">
        <f t="shared" si="4"/>
        <v/>
      </c>
      <c r="H42" s="4" t="str">
        <f t="shared" si="5"/>
        <v/>
      </c>
      <c r="I42" s="4" t="str">
        <f t="shared" si="6"/>
        <v/>
      </c>
      <c r="J42" s="4" t="str">
        <f>IF(G42="","",(J41-(Table2[[#This Row],[Fixed Payment]]-Table2[[#This Row],[Interest Paid]])))</f>
        <v/>
      </c>
    </row>
    <row r="43" spans="1:10" s="4" customFormat="1" x14ac:dyDescent="0.25">
      <c r="A43" s="7" t="str">
        <f t="shared" si="0"/>
        <v/>
      </c>
      <c r="B43" s="1" t="str">
        <f>IF(A43="","",IF($C$13="Yes",($C$12+Table1[[#This Row],[Interest Paid]]),IF($C$11*E42&gt;10,IF($C$13="No",$C$11*E42,($C$11*E42)+$C$12),10)))</f>
        <v/>
      </c>
      <c r="C43" s="1" t="str">
        <f t="shared" si="3"/>
        <v/>
      </c>
      <c r="D43" s="1" t="str">
        <f t="shared" si="1"/>
        <v/>
      </c>
      <c r="E43" s="1" t="str">
        <f t="shared" si="2"/>
        <v/>
      </c>
      <c r="G43" s="7" t="str">
        <f t="shared" si="4"/>
        <v/>
      </c>
      <c r="H43" s="4" t="str">
        <f t="shared" si="5"/>
        <v/>
      </c>
      <c r="I43" s="4" t="str">
        <f t="shared" si="6"/>
        <v/>
      </c>
      <c r="J43" s="4" t="str">
        <f>IF(G43="","",(J42-(Table2[[#This Row],[Fixed Payment]]-Table2[[#This Row],[Interest Paid]])))</f>
        <v/>
      </c>
    </row>
    <row r="44" spans="1:10" s="4" customFormat="1" x14ac:dyDescent="0.25">
      <c r="A44" s="7" t="str">
        <f t="shared" si="0"/>
        <v/>
      </c>
      <c r="B44" s="1" t="str">
        <f>IF(A44="","",IF($C$13="Yes",($C$12+Table1[[#This Row],[Interest Paid]]),IF($C$11*E43&gt;10,IF($C$13="No",$C$11*E43,($C$11*E43)+$C$12),10)))</f>
        <v/>
      </c>
      <c r="C44" s="1" t="str">
        <f t="shared" si="3"/>
        <v/>
      </c>
      <c r="D44" s="1" t="str">
        <f t="shared" si="1"/>
        <v/>
      </c>
      <c r="E44" s="1" t="str">
        <f t="shared" si="2"/>
        <v/>
      </c>
      <c r="G44" s="7" t="str">
        <f t="shared" si="4"/>
        <v/>
      </c>
      <c r="H44" s="4" t="str">
        <f t="shared" si="5"/>
        <v/>
      </c>
      <c r="I44" s="4" t="str">
        <f t="shared" si="6"/>
        <v/>
      </c>
      <c r="J44" s="4" t="str">
        <f>IF(G44="","",(J43-(Table2[[#This Row],[Fixed Payment]]-Table2[[#This Row],[Interest Paid]])))</f>
        <v/>
      </c>
    </row>
    <row r="45" spans="1:10" s="4" customFormat="1" x14ac:dyDescent="0.25">
      <c r="A45" s="7" t="str">
        <f t="shared" si="0"/>
        <v/>
      </c>
      <c r="B45" s="1" t="str">
        <f>IF(A45="","",IF($C$13="Yes",($C$12+Table1[[#This Row],[Interest Paid]]),IF($C$11*E44&gt;10,IF($C$13="No",$C$11*E44,($C$11*E44)+$C$12),10)))</f>
        <v/>
      </c>
      <c r="C45" s="1" t="str">
        <f t="shared" si="3"/>
        <v/>
      </c>
      <c r="D45" s="1" t="str">
        <f t="shared" si="1"/>
        <v/>
      </c>
      <c r="E45" s="1" t="str">
        <f t="shared" si="2"/>
        <v/>
      </c>
      <c r="G45" s="7" t="str">
        <f t="shared" si="4"/>
        <v/>
      </c>
      <c r="H45" s="4" t="str">
        <f t="shared" si="5"/>
        <v/>
      </c>
      <c r="I45" s="4" t="str">
        <f t="shared" si="6"/>
        <v/>
      </c>
      <c r="J45" s="4" t="str">
        <f>IF(G45="","",(J44-(Table2[[#This Row],[Fixed Payment]]-Table2[[#This Row],[Interest Paid]])))</f>
        <v/>
      </c>
    </row>
    <row r="46" spans="1:10" s="4" customFormat="1" x14ac:dyDescent="0.25">
      <c r="A46" s="7" t="str">
        <f t="shared" si="0"/>
        <v/>
      </c>
      <c r="B46" s="1" t="str">
        <f>IF(A46="","",IF($C$13="Yes",($C$12+Table1[[#This Row],[Interest Paid]]),IF($C$11*E45&gt;10,IF($C$13="No",$C$11*E45,($C$11*E45)+$C$12),10)))</f>
        <v/>
      </c>
      <c r="C46" s="1" t="str">
        <f t="shared" si="3"/>
        <v/>
      </c>
      <c r="D46" s="1" t="str">
        <f t="shared" si="1"/>
        <v/>
      </c>
      <c r="E46" s="1" t="str">
        <f t="shared" si="2"/>
        <v/>
      </c>
      <c r="G46" s="7" t="str">
        <f t="shared" si="4"/>
        <v/>
      </c>
      <c r="H46" s="4" t="str">
        <f t="shared" si="5"/>
        <v/>
      </c>
      <c r="I46" s="4" t="str">
        <f t="shared" si="6"/>
        <v/>
      </c>
      <c r="J46" s="4" t="str">
        <f>IF(G46="","",(J45-(Table2[[#This Row],[Fixed Payment]]-Table2[[#This Row],[Interest Paid]])))</f>
        <v/>
      </c>
    </row>
    <row r="47" spans="1:10" s="4" customFormat="1" x14ac:dyDescent="0.25">
      <c r="A47" s="7" t="str">
        <f t="shared" si="0"/>
        <v/>
      </c>
      <c r="B47" s="1" t="str">
        <f>IF(A47="","",IF($C$13="Yes",($C$12+Table1[[#This Row],[Interest Paid]]),IF($C$11*E46&gt;10,IF($C$13="No",$C$11*E46,($C$11*E46)+$C$12),10)))</f>
        <v/>
      </c>
      <c r="C47" s="1" t="str">
        <f t="shared" si="3"/>
        <v/>
      </c>
      <c r="D47" s="1" t="str">
        <f t="shared" si="1"/>
        <v/>
      </c>
      <c r="E47" s="1" t="str">
        <f t="shared" si="2"/>
        <v/>
      </c>
      <c r="G47" s="7" t="str">
        <f t="shared" si="4"/>
        <v/>
      </c>
      <c r="H47" s="4" t="str">
        <f t="shared" si="5"/>
        <v/>
      </c>
      <c r="I47" s="4" t="str">
        <f t="shared" si="6"/>
        <v/>
      </c>
      <c r="J47" s="4" t="str">
        <f>IF(G47="","",(J46-(Table2[[#This Row],[Fixed Payment]]-Table2[[#This Row],[Interest Paid]])))</f>
        <v/>
      </c>
    </row>
    <row r="48" spans="1:10" s="4" customFormat="1" x14ac:dyDescent="0.25">
      <c r="A48" s="7" t="str">
        <f t="shared" si="0"/>
        <v/>
      </c>
      <c r="B48" s="1" t="str">
        <f>IF(A48="","",IF($C$13="Yes",($C$12+Table1[[#This Row],[Interest Paid]]),IF($C$11*E47&gt;10,IF($C$13="No",$C$11*E47,($C$11*E47)+$C$12),10)))</f>
        <v/>
      </c>
      <c r="C48" s="1" t="str">
        <f t="shared" si="3"/>
        <v/>
      </c>
      <c r="D48" s="1" t="str">
        <f t="shared" si="1"/>
        <v/>
      </c>
      <c r="E48" s="1" t="str">
        <f t="shared" si="2"/>
        <v/>
      </c>
      <c r="G48" s="7" t="str">
        <f t="shared" si="4"/>
        <v/>
      </c>
      <c r="H48" s="4" t="str">
        <f t="shared" si="5"/>
        <v/>
      </c>
      <c r="I48" s="4" t="str">
        <f t="shared" si="6"/>
        <v/>
      </c>
      <c r="J48" s="4" t="str">
        <f>IF(G48="","",(J47-(Table2[[#This Row],[Fixed Payment]]-Table2[[#This Row],[Interest Paid]])))</f>
        <v/>
      </c>
    </row>
    <row r="49" spans="1:10" s="4" customFormat="1" x14ac:dyDescent="0.25">
      <c r="A49" s="7" t="str">
        <f t="shared" si="0"/>
        <v/>
      </c>
      <c r="B49" s="1" t="str">
        <f>IF(A49="","",IF($C$13="Yes",($C$12+Table1[[#This Row],[Interest Paid]]),IF($C$11*E48&gt;10,IF($C$13="No",$C$11*E48,($C$11*E48)+$C$12),10)))</f>
        <v/>
      </c>
      <c r="C49" s="1" t="str">
        <f t="shared" si="3"/>
        <v/>
      </c>
      <c r="D49" s="1" t="str">
        <f t="shared" si="1"/>
        <v/>
      </c>
      <c r="E49" s="1" t="str">
        <f t="shared" si="2"/>
        <v/>
      </c>
      <c r="G49" s="7" t="str">
        <f t="shared" si="4"/>
        <v/>
      </c>
      <c r="H49" s="4" t="str">
        <f t="shared" si="5"/>
        <v/>
      </c>
      <c r="I49" s="4" t="str">
        <f t="shared" si="6"/>
        <v/>
      </c>
      <c r="J49" s="4" t="str">
        <f>IF(G49="","",(J48-(Table2[[#This Row],[Fixed Payment]]-Table2[[#This Row],[Interest Paid]])))</f>
        <v/>
      </c>
    </row>
    <row r="50" spans="1:10" s="4" customFormat="1" x14ac:dyDescent="0.25">
      <c r="A50" s="7" t="str">
        <f t="shared" si="0"/>
        <v/>
      </c>
      <c r="B50" s="1" t="str">
        <f>IF(A50="","",IF($C$13="Yes",($C$12+Table1[[#This Row],[Interest Paid]]),IF($C$11*E49&gt;10,IF($C$13="No",$C$11*E49,($C$11*E49)+$C$12),10)))</f>
        <v/>
      </c>
      <c r="C50" s="1" t="str">
        <f t="shared" si="3"/>
        <v/>
      </c>
      <c r="D50" s="1" t="str">
        <f t="shared" si="1"/>
        <v/>
      </c>
      <c r="E50" s="1" t="str">
        <f t="shared" si="2"/>
        <v/>
      </c>
      <c r="G50" s="7" t="str">
        <f t="shared" si="4"/>
        <v/>
      </c>
      <c r="H50" s="4" t="str">
        <f t="shared" si="5"/>
        <v/>
      </c>
      <c r="I50" s="4" t="str">
        <f t="shared" si="6"/>
        <v/>
      </c>
      <c r="J50" s="4" t="str">
        <f>IF(G50="","",(J49-(Table2[[#This Row],[Fixed Payment]]-Table2[[#This Row],[Interest Paid]])))</f>
        <v/>
      </c>
    </row>
    <row r="51" spans="1:10" s="4" customFormat="1" x14ac:dyDescent="0.25">
      <c r="A51" s="7" t="str">
        <f t="shared" si="0"/>
        <v/>
      </c>
      <c r="B51" s="1" t="str">
        <f>IF(A51="","",IF($C$13="Yes",($C$12+Table1[[#This Row],[Interest Paid]]),IF($C$11*E50&gt;10,IF($C$13="No",$C$11*E50,($C$11*E50)+$C$12),10)))</f>
        <v/>
      </c>
      <c r="C51" s="1" t="str">
        <f t="shared" si="3"/>
        <v/>
      </c>
      <c r="D51" s="1" t="str">
        <f t="shared" si="1"/>
        <v/>
      </c>
      <c r="E51" s="1" t="str">
        <f t="shared" si="2"/>
        <v/>
      </c>
      <c r="G51" s="7" t="str">
        <f t="shared" si="4"/>
        <v/>
      </c>
      <c r="H51" s="4" t="str">
        <f t="shared" si="5"/>
        <v/>
      </c>
      <c r="I51" s="4" t="str">
        <f t="shared" si="6"/>
        <v/>
      </c>
      <c r="J51" s="4" t="str">
        <f>IF(G51="","",(J50-(Table2[[#This Row],[Fixed Payment]]-Table2[[#This Row],[Interest Paid]])))</f>
        <v/>
      </c>
    </row>
    <row r="52" spans="1:10" s="4" customFormat="1" x14ac:dyDescent="0.25">
      <c r="A52" s="7" t="str">
        <f t="shared" si="0"/>
        <v/>
      </c>
      <c r="B52" s="1" t="str">
        <f>IF(A52="","",IF($C$13="Yes",($C$12+Table1[[#This Row],[Interest Paid]]),IF($C$11*E51&gt;10,IF($C$13="No",$C$11*E51,($C$11*E51)+$C$12),10)))</f>
        <v/>
      </c>
      <c r="C52" s="1" t="str">
        <f t="shared" si="3"/>
        <v/>
      </c>
      <c r="D52" s="1" t="str">
        <f t="shared" si="1"/>
        <v/>
      </c>
      <c r="E52" s="1" t="str">
        <f t="shared" si="2"/>
        <v/>
      </c>
      <c r="G52" s="7" t="str">
        <f t="shared" si="4"/>
        <v/>
      </c>
      <c r="H52" s="4" t="str">
        <f t="shared" si="5"/>
        <v/>
      </c>
      <c r="I52" s="4" t="str">
        <f t="shared" si="6"/>
        <v/>
      </c>
      <c r="J52" s="4" t="str">
        <f>IF(G52="","",(J51-(Table2[[#This Row],[Fixed Payment]]-Table2[[#This Row],[Interest Paid]])))</f>
        <v/>
      </c>
    </row>
    <row r="53" spans="1:10" s="4" customFormat="1" x14ac:dyDescent="0.25">
      <c r="A53" s="7" t="str">
        <f t="shared" si="0"/>
        <v/>
      </c>
      <c r="B53" s="1" t="str">
        <f>IF(A53="","",IF($C$13="Yes",($C$12+Table1[[#This Row],[Interest Paid]]),IF($C$11*E52&gt;10,IF($C$13="No",$C$11*E52,($C$11*E52)+$C$12),10)))</f>
        <v/>
      </c>
      <c r="C53" s="1" t="str">
        <f t="shared" si="3"/>
        <v/>
      </c>
      <c r="D53" s="1" t="str">
        <f t="shared" si="1"/>
        <v/>
      </c>
      <c r="E53" s="1" t="str">
        <f t="shared" si="2"/>
        <v/>
      </c>
      <c r="G53" s="7" t="str">
        <f t="shared" si="4"/>
        <v/>
      </c>
      <c r="H53" s="4" t="str">
        <f t="shared" si="5"/>
        <v/>
      </c>
      <c r="I53" s="4" t="str">
        <f t="shared" si="6"/>
        <v/>
      </c>
      <c r="J53" s="4" t="str">
        <f>IF(G53="","",(J52-(Table2[[#This Row],[Fixed Payment]]-Table2[[#This Row],[Interest Paid]])))</f>
        <v/>
      </c>
    </row>
    <row r="54" spans="1:10" s="4" customFormat="1" x14ac:dyDescent="0.25">
      <c r="A54" s="7" t="str">
        <f t="shared" si="0"/>
        <v/>
      </c>
      <c r="B54" s="1" t="str">
        <f>IF(A54="","",IF($C$13="Yes",($C$12+Table1[[#This Row],[Interest Paid]]),IF($C$11*E53&gt;10,IF($C$13="No",$C$11*E53,($C$11*E53)+$C$12),10)))</f>
        <v/>
      </c>
      <c r="C54" s="1" t="str">
        <f t="shared" si="3"/>
        <v/>
      </c>
      <c r="D54" s="1" t="str">
        <f t="shared" si="1"/>
        <v/>
      </c>
      <c r="E54" s="1" t="str">
        <f t="shared" si="2"/>
        <v/>
      </c>
      <c r="G54" s="7" t="str">
        <f t="shared" si="4"/>
        <v/>
      </c>
      <c r="H54" s="4" t="str">
        <f t="shared" si="5"/>
        <v/>
      </c>
      <c r="I54" s="4" t="str">
        <f t="shared" si="6"/>
        <v/>
      </c>
      <c r="J54" s="4" t="str">
        <f>IF(G54="","",(J53-(Table2[[#This Row],[Fixed Payment]]-Table2[[#This Row],[Interest Paid]])))</f>
        <v/>
      </c>
    </row>
    <row r="55" spans="1:10" s="4" customFormat="1" x14ac:dyDescent="0.25">
      <c r="A55" s="7" t="str">
        <f t="shared" si="0"/>
        <v/>
      </c>
      <c r="B55" s="1" t="str">
        <f>IF(A55="","",IF($C$13="Yes",($C$12+Table1[[#This Row],[Interest Paid]]),IF($C$11*E54&gt;10,IF($C$13="No",$C$11*E54,($C$11*E54)+$C$12),10)))</f>
        <v/>
      </c>
      <c r="C55" s="1" t="str">
        <f t="shared" si="3"/>
        <v/>
      </c>
      <c r="D55" s="1" t="str">
        <f t="shared" si="1"/>
        <v/>
      </c>
      <c r="E55" s="1" t="str">
        <f t="shared" si="2"/>
        <v/>
      </c>
      <c r="G55" s="7" t="str">
        <f t="shared" si="4"/>
        <v/>
      </c>
      <c r="H55" s="4" t="str">
        <f t="shared" si="5"/>
        <v/>
      </c>
      <c r="I55" s="4" t="str">
        <f t="shared" si="6"/>
        <v/>
      </c>
      <c r="J55" s="4" t="str">
        <f>IF(G55="","",(J54-(Table2[[#This Row],[Fixed Payment]]-Table2[[#This Row],[Interest Paid]])))</f>
        <v/>
      </c>
    </row>
    <row r="56" spans="1:10" s="4" customFormat="1" x14ac:dyDescent="0.25">
      <c r="A56" s="7" t="str">
        <f t="shared" si="0"/>
        <v/>
      </c>
      <c r="B56" s="1" t="str">
        <f>IF(A56="","",IF($C$13="Yes",($C$12+Table1[[#This Row],[Interest Paid]]),IF($C$11*E55&gt;10,IF($C$13="No",$C$11*E55,($C$11*E55)+$C$12),10)))</f>
        <v/>
      </c>
      <c r="C56" s="1" t="str">
        <f t="shared" si="3"/>
        <v/>
      </c>
      <c r="D56" s="1" t="str">
        <f t="shared" si="1"/>
        <v/>
      </c>
      <c r="E56" s="1" t="str">
        <f t="shared" si="2"/>
        <v/>
      </c>
      <c r="G56" s="7" t="str">
        <f t="shared" si="4"/>
        <v/>
      </c>
      <c r="H56" s="4" t="str">
        <f t="shared" si="5"/>
        <v/>
      </c>
      <c r="I56" s="4" t="str">
        <f t="shared" si="6"/>
        <v/>
      </c>
      <c r="J56" s="4" t="str">
        <f>IF(G56="","",(J55-(Table2[[#This Row],[Fixed Payment]]-Table2[[#This Row],[Interest Paid]])))</f>
        <v/>
      </c>
    </row>
    <row r="57" spans="1:10" s="4" customFormat="1" x14ac:dyDescent="0.25">
      <c r="A57" s="7" t="str">
        <f t="shared" si="0"/>
        <v/>
      </c>
      <c r="B57" s="1" t="str">
        <f>IF(A57="","",IF($C$13="Yes",($C$12+Table1[[#This Row],[Interest Paid]]),IF($C$11*E56&gt;10,IF($C$13="No",$C$11*E56,($C$11*E56)+$C$12),10)))</f>
        <v/>
      </c>
      <c r="C57" s="1" t="str">
        <f t="shared" si="3"/>
        <v/>
      </c>
      <c r="D57" s="1" t="str">
        <f t="shared" si="1"/>
        <v/>
      </c>
      <c r="E57" s="1" t="str">
        <f t="shared" si="2"/>
        <v/>
      </c>
      <c r="G57" s="7" t="str">
        <f t="shared" si="4"/>
        <v/>
      </c>
      <c r="H57" s="4" t="str">
        <f t="shared" si="5"/>
        <v/>
      </c>
      <c r="I57" s="4" t="str">
        <f t="shared" si="6"/>
        <v/>
      </c>
      <c r="J57" s="4" t="str">
        <f>IF(G57="","",(J56-(Table2[[#This Row],[Fixed Payment]]-Table2[[#This Row],[Interest Paid]])))</f>
        <v/>
      </c>
    </row>
    <row r="58" spans="1:10" s="4" customFormat="1" x14ac:dyDescent="0.25">
      <c r="A58" s="7" t="str">
        <f t="shared" si="0"/>
        <v/>
      </c>
      <c r="B58" s="1" t="str">
        <f>IF(A58="","",IF($C$13="Yes",($C$12+Table1[[#This Row],[Interest Paid]]),IF($C$11*E57&gt;10,IF($C$13="No",$C$11*E57,($C$11*E57)+$C$12),10)))</f>
        <v/>
      </c>
      <c r="C58" s="1" t="str">
        <f t="shared" si="3"/>
        <v/>
      </c>
      <c r="D58" s="1" t="str">
        <f t="shared" si="1"/>
        <v/>
      </c>
      <c r="E58" s="1" t="str">
        <f t="shared" si="2"/>
        <v/>
      </c>
      <c r="G58" s="7" t="str">
        <f t="shared" si="4"/>
        <v/>
      </c>
      <c r="H58" s="4" t="str">
        <f t="shared" si="5"/>
        <v/>
      </c>
      <c r="I58" s="4" t="str">
        <f t="shared" si="6"/>
        <v/>
      </c>
      <c r="J58" s="4" t="str">
        <f>IF(G58="","",(J57-(Table2[[#This Row],[Fixed Payment]]-Table2[[#This Row],[Interest Paid]])))</f>
        <v/>
      </c>
    </row>
    <row r="59" spans="1:10" s="4" customFormat="1" x14ac:dyDescent="0.25">
      <c r="A59" s="7" t="str">
        <f t="shared" si="0"/>
        <v/>
      </c>
      <c r="B59" s="1" t="str">
        <f>IF(A59="","",IF($C$13="Yes",($C$12+Table1[[#This Row],[Interest Paid]]),IF($C$11*E58&gt;10,IF($C$13="No",$C$11*E58,($C$11*E58)+$C$12),10)))</f>
        <v/>
      </c>
      <c r="C59" s="1" t="str">
        <f t="shared" si="3"/>
        <v/>
      </c>
      <c r="D59" s="1" t="str">
        <f t="shared" si="1"/>
        <v/>
      </c>
      <c r="E59" s="1" t="str">
        <f t="shared" si="2"/>
        <v/>
      </c>
      <c r="G59" s="7" t="str">
        <f t="shared" si="4"/>
        <v/>
      </c>
      <c r="H59" s="4" t="str">
        <f t="shared" si="5"/>
        <v/>
      </c>
      <c r="I59" s="4" t="str">
        <f t="shared" si="6"/>
        <v/>
      </c>
      <c r="J59" s="4" t="str">
        <f>IF(G59="","",(J58-(Table2[[#This Row],[Fixed Payment]]-Table2[[#This Row],[Interest Paid]])))</f>
        <v/>
      </c>
    </row>
    <row r="60" spans="1:10" s="4" customFormat="1" x14ac:dyDescent="0.25">
      <c r="A60" s="7" t="str">
        <f t="shared" si="0"/>
        <v/>
      </c>
      <c r="B60" s="1" t="str">
        <f>IF(A60="","",IF($C$13="Yes",($C$12+Table1[[#This Row],[Interest Paid]]),IF($C$11*E59&gt;10,IF($C$13="No",$C$11*E59,($C$11*E59)+$C$12),10)))</f>
        <v/>
      </c>
      <c r="C60" s="1" t="str">
        <f t="shared" si="3"/>
        <v/>
      </c>
      <c r="D60" s="1" t="str">
        <f t="shared" si="1"/>
        <v/>
      </c>
      <c r="E60" s="1" t="str">
        <f t="shared" si="2"/>
        <v/>
      </c>
      <c r="G60" s="7" t="str">
        <f t="shared" si="4"/>
        <v/>
      </c>
      <c r="H60" s="4" t="str">
        <f t="shared" si="5"/>
        <v/>
      </c>
      <c r="I60" s="4" t="str">
        <f t="shared" si="6"/>
        <v/>
      </c>
      <c r="J60" s="4" t="str">
        <f>IF(G60="","",(J59-(Table2[[#This Row],[Fixed Payment]]-Table2[[#This Row],[Interest Paid]])))</f>
        <v/>
      </c>
    </row>
    <row r="61" spans="1:10" s="4" customFormat="1" x14ac:dyDescent="0.25">
      <c r="A61" s="7" t="str">
        <f t="shared" si="0"/>
        <v/>
      </c>
      <c r="B61" s="1" t="str">
        <f>IF(A61="","",IF($C$13="Yes",($C$12+Table1[[#This Row],[Interest Paid]]),IF($C$11*E60&gt;10,IF($C$13="No",$C$11*E60,($C$11*E60)+$C$12),10)))</f>
        <v/>
      </c>
      <c r="C61" s="1" t="str">
        <f t="shared" si="3"/>
        <v/>
      </c>
      <c r="D61" s="1" t="str">
        <f t="shared" si="1"/>
        <v/>
      </c>
      <c r="E61" s="1" t="str">
        <f t="shared" si="2"/>
        <v/>
      </c>
      <c r="G61" s="7" t="str">
        <f t="shared" si="4"/>
        <v/>
      </c>
      <c r="H61" s="4" t="str">
        <f t="shared" si="5"/>
        <v/>
      </c>
      <c r="I61" s="4" t="str">
        <f t="shared" si="6"/>
        <v/>
      </c>
      <c r="J61" s="4" t="str">
        <f>IF(G61="","",(J60-(Table2[[#This Row],[Fixed Payment]]-Table2[[#This Row],[Interest Paid]])))</f>
        <v/>
      </c>
    </row>
    <row r="62" spans="1:10" s="4" customFormat="1" x14ac:dyDescent="0.25">
      <c r="A62" s="7" t="str">
        <f t="shared" si="0"/>
        <v/>
      </c>
      <c r="B62" s="1" t="str">
        <f>IF(A62="","",IF($C$13="Yes",($C$12+Table1[[#This Row],[Interest Paid]]),IF($C$11*E61&gt;10,IF($C$13="No",$C$11*E61,($C$11*E61)+$C$12),10)))</f>
        <v/>
      </c>
      <c r="C62" s="1" t="str">
        <f t="shared" si="3"/>
        <v/>
      </c>
      <c r="D62" s="1" t="str">
        <f t="shared" si="1"/>
        <v/>
      </c>
      <c r="E62" s="1" t="str">
        <f t="shared" si="2"/>
        <v/>
      </c>
      <c r="G62" s="7" t="str">
        <f t="shared" si="4"/>
        <v/>
      </c>
      <c r="H62" s="4" t="str">
        <f t="shared" si="5"/>
        <v/>
      </c>
      <c r="I62" s="4" t="str">
        <f t="shared" si="6"/>
        <v/>
      </c>
      <c r="J62" s="4" t="str">
        <f>IF(G62="","",(J61-(Table2[[#This Row],[Fixed Payment]]-Table2[[#This Row],[Interest Paid]])))</f>
        <v/>
      </c>
    </row>
    <row r="63" spans="1:10" s="4" customFormat="1" x14ac:dyDescent="0.25">
      <c r="A63" s="7" t="str">
        <f t="shared" si="0"/>
        <v/>
      </c>
      <c r="B63" s="1" t="str">
        <f>IF(A63="","",IF($C$13="Yes",($C$12+Table1[[#This Row],[Interest Paid]]),IF($C$11*E62&gt;10,IF($C$13="No",$C$11*E62,($C$11*E62)+$C$12),10)))</f>
        <v/>
      </c>
      <c r="C63" s="1" t="str">
        <f t="shared" si="3"/>
        <v/>
      </c>
      <c r="D63" s="1" t="str">
        <f t="shared" si="1"/>
        <v/>
      </c>
      <c r="E63" s="1" t="str">
        <f t="shared" si="2"/>
        <v/>
      </c>
      <c r="G63" s="7" t="str">
        <f t="shared" si="4"/>
        <v/>
      </c>
      <c r="H63" s="4" t="str">
        <f t="shared" si="5"/>
        <v/>
      </c>
      <c r="I63" s="4" t="str">
        <f t="shared" si="6"/>
        <v/>
      </c>
      <c r="J63" s="4" t="str">
        <f>IF(G63="","",(J62-(Table2[[#This Row],[Fixed Payment]]-Table2[[#This Row],[Interest Paid]])))</f>
        <v/>
      </c>
    </row>
    <row r="64" spans="1:10" s="4" customFormat="1" x14ac:dyDescent="0.25">
      <c r="A64" s="7" t="str">
        <f t="shared" si="0"/>
        <v/>
      </c>
      <c r="B64" s="1" t="str">
        <f>IF(A64="","",IF($C$13="Yes",($C$12+Table1[[#This Row],[Interest Paid]]),IF($C$11*E63&gt;10,IF($C$13="No",$C$11*E63,($C$11*E63)+$C$12),10)))</f>
        <v/>
      </c>
      <c r="C64" s="1" t="str">
        <f t="shared" si="3"/>
        <v/>
      </c>
      <c r="D64" s="1" t="str">
        <f t="shared" si="1"/>
        <v/>
      </c>
      <c r="E64" s="1" t="str">
        <f t="shared" si="2"/>
        <v/>
      </c>
      <c r="G64" s="7" t="str">
        <f t="shared" si="4"/>
        <v/>
      </c>
      <c r="H64" s="4" t="str">
        <f t="shared" si="5"/>
        <v/>
      </c>
      <c r="I64" s="4" t="str">
        <f t="shared" si="6"/>
        <v/>
      </c>
      <c r="J64" s="4" t="str">
        <f>IF(G64="","",(J63-(Table2[[#This Row],[Fixed Payment]]-Table2[[#This Row],[Interest Paid]])))</f>
        <v/>
      </c>
    </row>
    <row r="65" spans="1:10" s="4" customFormat="1" x14ac:dyDescent="0.25">
      <c r="A65" s="7" t="str">
        <f t="shared" si="0"/>
        <v/>
      </c>
      <c r="B65" s="1" t="str">
        <f>IF(A65="","",IF($C$13="Yes",($C$12+Table1[[#This Row],[Interest Paid]]),IF($C$11*E64&gt;10,IF($C$13="No",$C$11*E64,($C$11*E64)+$C$12),10)))</f>
        <v/>
      </c>
      <c r="C65" s="1" t="str">
        <f t="shared" si="3"/>
        <v/>
      </c>
      <c r="D65" s="1" t="str">
        <f t="shared" si="1"/>
        <v/>
      </c>
      <c r="E65" s="1" t="str">
        <f t="shared" si="2"/>
        <v/>
      </c>
      <c r="G65" s="7" t="str">
        <f t="shared" si="4"/>
        <v/>
      </c>
      <c r="H65" s="4" t="str">
        <f t="shared" si="5"/>
        <v/>
      </c>
      <c r="I65" s="4" t="str">
        <f t="shared" si="6"/>
        <v/>
      </c>
      <c r="J65" s="4" t="str">
        <f>IF(G65="","",(J64-(Table2[[#This Row],[Fixed Payment]]-Table2[[#This Row],[Interest Paid]])))</f>
        <v/>
      </c>
    </row>
    <row r="66" spans="1:10" s="4" customFormat="1" x14ac:dyDescent="0.25">
      <c r="A66" s="7" t="str">
        <f t="shared" si="0"/>
        <v/>
      </c>
      <c r="B66" s="1" t="str">
        <f>IF(A66="","",IF($C$13="Yes",($C$12+Table1[[#This Row],[Interest Paid]]),IF($C$11*E65&gt;10,IF($C$13="No",$C$11*E65,($C$11*E65)+$C$12),10)))</f>
        <v/>
      </c>
      <c r="C66" s="1" t="str">
        <f t="shared" si="3"/>
        <v/>
      </c>
      <c r="D66" s="1" t="str">
        <f t="shared" si="1"/>
        <v/>
      </c>
      <c r="E66" s="1" t="str">
        <f t="shared" si="2"/>
        <v/>
      </c>
      <c r="G66" s="7" t="str">
        <f t="shared" si="4"/>
        <v/>
      </c>
      <c r="H66" s="4" t="str">
        <f t="shared" si="5"/>
        <v/>
      </c>
      <c r="I66" s="4" t="str">
        <f t="shared" si="6"/>
        <v/>
      </c>
      <c r="J66" s="4" t="str">
        <f>IF(G66="","",(J65-(Table2[[#This Row],[Fixed Payment]]-Table2[[#This Row],[Interest Paid]])))</f>
        <v/>
      </c>
    </row>
    <row r="67" spans="1:10" s="4" customFormat="1" x14ac:dyDescent="0.25">
      <c r="A67" s="7" t="str">
        <f t="shared" si="0"/>
        <v/>
      </c>
      <c r="B67" s="1" t="str">
        <f>IF(A67="","",IF($C$13="Yes",($C$12+Table1[[#This Row],[Interest Paid]]),IF($C$11*E66&gt;10,IF($C$13="No",$C$11*E66,($C$11*E66)+$C$12),10)))</f>
        <v/>
      </c>
      <c r="C67" s="1" t="str">
        <f t="shared" si="3"/>
        <v/>
      </c>
      <c r="D67" s="1" t="str">
        <f t="shared" si="1"/>
        <v/>
      </c>
      <c r="E67" s="1" t="str">
        <f t="shared" si="2"/>
        <v/>
      </c>
      <c r="G67" s="7" t="str">
        <f t="shared" si="4"/>
        <v/>
      </c>
      <c r="H67" s="4" t="str">
        <f t="shared" si="5"/>
        <v/>
      </c>
      <c r="I67" s="4" t="str">
        <f t="shared" si="6"/>
        <v/>
      </c>
      <c r="J67" s="4" t="str">
        <f>IF(G67="","",(J66-(Table2[[#This Row],[Fixed Payment]]-Table2[[#This Row],[Interest Paid]])))</f>
        <v/>
      </c>
    </row>
    <row r="68" spans="1:10" s="4" customFormat="1" x14ac:dyDescent="0.25">
      <c r="A68" s="7" t="str">
        <f t="shared" si="0"/>
        <v/>
      </c>
      <c r="B68" s="1" t="str">
        <f>IF(A68="","",IF($C$13="Yes",($C$12+Table1[[#This Row],[Interest Paid]]),IF($C$11*E67&gt;10,IF($C$13="No",$C$11*E67,($C$11*E67)+$C$12),10)))</f>
        <v/>
      </c>
      <c r="C68" s="1" t="str">
        <f t="shared" si="3"/>
        <v/>
      </c>
      <c r="D68" s="1" t="str">
        <f t="shared" si="1"/>
        <v/>
      </c>
      <c r="E68" s="1" t="str">
        <f t="shared" si="2"/>
        <v/>
      </c>
      <c r="G68" s="7" t="str">
        <f t="shared" si="4"/>
        <v/>
      </c>
      <c r="H68" s="4" t="str">
        <f t="shared" si="5"/>
        <v/>
      </c>
      <c r="I68" s="4" t="str">
        <f t="shared" si="6"/>
        <v/>
      </c>
      <c r="J68" s="4" t="str">
        <f>IF(G68="","",(J67-(Table2[[#This Row],[Fixed Payment]]-Table2[[#This Row],[Interest Paid]])))</f>
        <v/>
      </c>
    </row>
    <row r="69" spans="1:10" s="4" customFormat="1" x14ac:dyDescent="0.25">
      <c r="A69" s="7" t="str">
        <f t="shared" si="0"/>
        <v/>
      </c>
      <c r="B69" s="1" t="str">
        <f>IF(A69="","",IF($C$13="Yes",($C$12+Table1[[#This Row],[Interest Paid]]),IF($C$11*E68&gt;10,IF($C$13="No",$C$11*E68,($C$11*E68)+$C$12),10)))</f>
        <v/>
      </c>
      <c r="C69" s="1" t="str">
        <f t="shared" si="3"/>
        <v/>
      </c>
      <c r="D69" s="1" t="str">
        <f t="shared" si="1"/>
        <v/>
      </c>
      <c r="E69" s="1" t="str">
        <f t="shared" si="2"/>
        <v/>
      </c>
      <c r="G69" s="7" t="str">
        <f t="shared" si="4"/>
        <v/>
      </c>
      <c r="H69" s="4" t="str">
        <f t="shared" si="5"/>
        <v/>
      </c>
      <c r="I69" s="4" t="str">
        <f t="shared" si="6"/>
        <v/>
      </c>
      <c r="J69" s="4" t="str">
        <f>IF(G69="","",(J68-(Table2[[#This Row],[Fixed Payment]]-Table2[[#This Row],[Interest Paid]])))</f>
        <v/>
      </c>
    </row>
    <row r="70" spans="1:10" s="4" customFormat="1" x14ac:dyDescent="0.25">
      <c r="A70" s="7" t="str">
        <f t="shared" si="0"/>
        <v/>
      </c>
      <c r="B70" s="1" t="str">
        <f>IF(A70="","",IF($C$13="Yes",($C$12+Table1[[#This Row],[Interest Paid]]),IF($C$11*E69&gt;10,IF($C$13="No",$C$11*E69,($C$11*E69)+$C$12),10)))</f>
        <v/>
      </c>
      <c r="C70" s="1" t="str">
        <f t="shared" si="3"/>
        <v/>
      </c>
      <c r="D70" s="1" t="str">
        <f t="shared" si="1"/>
        <v/>
      </c>
      <c r="E70" s="1" t="str">
        <f t="shared" si="2"/>
        <v/>
      </c>
      <c r="G70" s="7" t="str">
        <f t="shared" si="4"/>
        <v/>
      </c>
      <c r="H70" s="4" t="str">
        <f t="shared" si="5"/>
        <v/>
      </c>
      <c r="I70" s="4" t="str">
        <f t="shared" si="6"/>
        <v/>
      </c>
      <c r="J70" s="4" t="str">
        <f>IF(G70="","",(J69-(Table2[[#This Row],[Fixed Payment]]-Table2[[#This Row],[Interest Paid]])))</f>
        <v/>
      </c>
    </row>
    <row r="71" spans="1:10" s="4" customFormat="1" x14ac:dyDescent="0.25">
      <c r="A71" s="7" t="str">
        <f t="shared" si="0"/>
        <v/>
      </c>
      <c r="B71" s="1" t="str">
        <f>IF(A71="","",IF($C$13="Yes",($C$12+Table1[[#This Row],[Interest Paid]]),IF($C$11*E70&gt;10,IF($C$13="No",$C$11*E70,($C$11*E70)+$C$12),10)))</f>
        <v/>
      </c>
      <c r="C71" s="1" t="str">
        <f t="shared" si="3"/>
        <v/>
      </c>
      <c r="D71" s="1" t="str">
        <f t="shared" si="1"/>
        <v/>
      </c>
      <c r="E71" s="1" t="str">
        <f t="shared" si="2"/>
        <v/>
      </c>
      <c r="G71" s="7" t="str">
        <f t="shared" si="4"/>
        <v/>
      </c>
      <c r="H71" s="4" t="str">
        <f t="shared" si="5"/>
        <v/>
      </c>
      <c r="I71" s="4" t="str">
        <f t="shared" si="6"/>
        <v/>
      </c>
      <c r="J71" s="4" t="str">
        <f>IF(G71="","",(J70-(Table2[[#This Row],[Fixed Payment]]-Table2[[#This Row],[Interest Paid]])))</f>
        <v/>
      </c>
    </row>
    <row r="72" spans="1:10" s="4" customFormat="1" x14ac:dyDescent="0.25">
      <c r="A72" s="7" t="str">
        <f t="shared" si="0"/>
        <v/>
      </c>
      <c r="B72" s="1" t="str">
        <f>IF(A72="","",IF($C$13="Yes",($C$12+Table1[[#This Row],[Interest Paid]]),IF($C$11*E71&gt;10,IF($C$13="No",$C$11*E71,($C$11*E71)+$C$12),10)))</f>
        <v/>
      </c>
      <c r="C72" s="1" t="str">
        <f t="shared" si="3"/>
        <v/>
      </c>
      <c r="D72" s="1" t="str">
        <f t="shared" si="1"/>
        <v/>
      </c>
      <c r="E72" s="1" t="str">
        <f t="shared" si="2"/>
        <v/>
      </c>
      <c r="G72" s="7" t="str">
        <f t="shared" si="4"/>
        <v/>
      </c>
      <c r="H72" s="4" t="str">
        <f t="shared" si="5"/>
        <v/>
      </c>
      <c r="I72" s="4" t="str">
        <f t="shared" si="6"/>
        <v/>
      </c>
      <c r="J72" s="4" t="str">
        <f>IF(G72="","",(J71-(Table2[[#This Row],[Fixed Payment]]-Table2[[#This Row],[Interest Paid]])))</f>
        <v/>
      </c>
    </row>
    <row r="73" spans="1:10" s="4" customFormat="1" x14ac:dyDescent="0.25">
      <c r="A73" s="7" t="str">
        <f t="shared" si="0"/>
        <v/>
      </c>
      <c r="B73" s="1" t="str">
        <f>IF(A73="","",IF($C$13="Yes",($C$12+Table1[[#This Row],[Interest Paid]]),IF($C$11*E72&gt;10,IF($C$13="No",$C$11*E72,($C$11*E72)+$C$12),10)))</f>
        <v/>
      </c>
      <c r="C73" s="1" t="str">
        <f t="shared" si="3"/>
        <v/>
      </c>
      <c r="D73" s="1" t="str">
        <f t="shared" si="1"/>
        <v/>
      </c>
      <c r="E73" s="1" t="str">
        <f t="shared" si="2"/>
        <v/>
      </c>
      <c r="G73" s="7" t="str">
        <f t="shared" si="4"/>
        <v/>
      </c>
      <c r="H73" s="4" t="str">
        <f t="shared" si="5"/>
        <v/>
      </c>
      <c r="I73" s="4" t="str">
        <f t="shared" si="6"/>
        <v/>
      </c>
      <c r="J73" s="4" t="str">
        <f>IF(G73="","",(J72-(Table2[[#This Row],[Fixed Payment]]-Table2[[#This Row],[Interest Paid]])))</f>
        <v/>
      </c>
    </row>
    <row r="74" spans="1:10" s="4" customFormat="1" x14ac:dyDescent="0.25">
      <c r="A74" s="7" t="str">
        <f t="shared" si="0"/>
        <v/>
      </c>
      <c r="B74" s="1" t="str">
        <f>IF(A74="","",IF($C$13="Yes",($C$12+Table1[[#This Row],[Interest Paid]]),IF($C$11*E73&gt;10,IF($C$13="No",$C$11*E73,($C$11*E73)+$C$12),10)))</f>
        <v/>
      </c>
      <c r="C74" s="1" t="str">
        <f t="shared" si="3"/>
        <v/>
      </c>
      <c r="D74" s="1" t="str">
        <f t="shared" si="1"/>
        <v/>
      </c>
      <c r="E74" s="1" t="str">
        <f t="shared" si="2"/>
        <v/>
      </c>
      <c r="G74" s="7" t="str">
        <f t="shared" si="4"/>
        <v/>
      </c>
      <c r="H74" s="4" t="str">
        <f t="shared" si="5"/>
        <v/>
      </c>
      <c r="I74" s="4" t="str">
        <f t="shared" si="6"/>
        <v/>
      </c>
      <c r="J74" s="4" t="str">
        <f>IF(G74="","",(J73-(Table2[[#This Row],[Fixed Payment]]-Table2[[#This Row],[Interest Paid]])))</f>
        <v/>
      </c>
    </row>
    <row r="75" spans="1:10" s="4" customFormat="1" x14ac:dyDescent="0.25">
      <c r="A75" s="7" t="str">
        <f t="shared" si="0"/>
        <v/>
      </c>
      <c r="B75" s="1" t="str">
        <f>IF(A75="","",IF($C$13="Yes",($C$12+Table1[[#This Row],[Interest Paid]]),IF($C$11*E74&gt;10,IF($C$13="No",$C$11*E74,($C$11*E74)+$C$12),10)))</f>
        <v/>
      </c>
      <c r="C75" s="1" t="str">
        <f t="shared" si="3"/>
        <v/>
      </c>
      <c r="D75" s="1" t="str">
        <f t="shared" si="1"/>
        <v/>
      </c>
      <c r="E75" s="1" t="str">
        <f t="shared" si="2"/>
        <v/>
      </c>
      <c r="G75" s="7" t="str">
        <f t="shared" si="4"/>
        <v/>
      </c>
      <c r="H75" s="4" t="str">
        <f t="shared" si="5"/>
        <v/>
      </c>
      <c r="I75" s="4" t="str">
        <f t="shared" si="6"/>
        <v/>
      </c>
      <c r="J75" s="4" t="str">
        <f>IF(G75="","",(J74-(Table2[[#This Row],[Fixed Payment]]-Table2[[#This Row],[Interest Paid]])))</f>
        <v/>
      </c>
    </row>
    <row r="76" spans="1:10" s="4" customFormat="1" x14ac:dyDescent="0.25">
      <c r="A76" s="7" t="str">
        <f t="shared" si="0"/>
        <v/>
      </c>
      <c r="B76" s="1" t="str">
        <f>IF(A76="","",IF($C$13="Yes",($C$12+Table1[[#This Row],[Interest Paid]]),IF($C$11*E75&gt;10,IF($C$13="No",$C$11*E75,($C$11*E75)+$C$12),10)))</f>
        <v/>
      </c>
      <c r="C76" s="1" t="str">
        <f t="shared" si="3"/>
        <v/>
      </c>
      <c r="D76" s="1" t="str">
        <f t="shared" si="1"/>
        <v/>
      </c>
      <c r="E76" s="1" t="str">
        <f t="shared" si="2"/>
        <v/>
      </c>
      <c r="G76" s="7" t="str">
        <f t="shared" si="4"/>
        <v/>
      </c>
      <c r="H76" s="4" t="str">
        <f t="shared" si="5"/>
        <v/>
      </c>
      <c r="I76" s="4" t="str">
        <f t="shared" si="6"/>
        <v/>
      </c>
      <c r="J76" s="4" t="str">
        <f>IF(G76="","",(J75-(Table2[[#This Row],[Fixed Payment]]-Table2[[#This Row],[Interest Paid]])))</f>
        <v/>
      </c>
    </row>
    <row r="77" spans="1:10" s="4" customFormat="1" x14ac:dyDescent="0.25">
      <c r="A77" s="7" t="str">
        <f t="shared" si="0"/>
        <v/>
      </c>
      <c r="B77" s="1" t="str">
        <f>IF(A77="","",IF($C$13="Yes",($C$12+Table1[[#This Row],[Interest Paid]]),IF($C$11*E76&gt;10,IF($C$13="No",$C$11*E76,($C$11*E76)+$C$12),10)))</f>
        <v/>
      </c>
      <c r="C77" s="1" t="str">
        <f t="shared" si="3"/>
        <v/>
      </c>
      <c r="D77" s="1" t="str">
        <f t="shared" si="1"/>
        <v/>
      </c>
      <c r="E77" s="1" t="str">
        <f t="shared" si="2"/>
        <v/>
      </c>
      <c r="G77" s="7" t="str">
        <f t="shared" si="4"/>
        <v/>
      </c>
      <c r="H77" s="4" t="str">
        <f t="shared" si="5"/>
        <v/>
      </c>
      <c r="I77" s="4" t="str">
        <f t="shared" si="6"/>
        <v/>
      </c>
      <c r="J77" s="4" t="str">
        <f>IF(G77="","",(J76-(Table2[[#This Row],[Fixed Payment]]-Table2[[#This Row],[Interest Paid]])))</f>
        <v/>
      </c>
    </row>
    <row r="78" spans="1:10" s="4" customFormat="1" x14ac:dyDescent="0.25">
      <c r="A78" s="7" t="str">
        <f t="shared" si="0"/>
        <v/>
      </c>
      <c r="B78" s="1" t="str">
        <f>IF(A78="","",IF($C$13="Yes",($C$12+Table1[[#This Row],[Interest Paid]]),IF($C$11*E77&gt;10,IF($C$13="No",$C$11*E77,($C$11*E77)+$C$12),10)))</f>
        <v/>
      </c>
      <c r="C78" s="1" t="str">
        <f t="shared" si="3"/>
        <v/>
      </c>
      <c r="D78" s="1" t="str">
        <f t="shared" si="1"/>
        <v/>
      </c>
      <c r="E78" s="1" t="str">
        <f t="shared" si="2"/>
        <v/>
      </c>
      <c r="G78" s="7" t="str">
        <f t="shared" si="4"/>
        <v/>
      </c>
      <c r="H78" s="4" t="str">
        <f t="shared" si="5"/>
        <v/>
      </c>
      <c r="I78" s="4" t="str">
        <f t="shared" si="6"/>
        <v/>
      </c>
      <c r="J78" s="4" t="str">
        <f>IF(G78="","",(J77-(Table2[[#This Row],[Fixed Payment]]-Table2[[#This Row],[Interest Paid]])))</f>
        <v/>
      </c>
    </row>
    <row r="79" spans="1:10" s="4" customFormat="1" x14ac:dyDescent="0.25">
      <c r="A79" s="7" t="str">
        <f t="shared" si="0"/>
        <v/>
      </c>
      <c r="B79" s="1" t="str">
        <f>IF(A79="","",IF($C$13="Yes",($C$12+Table1[[#This Row],[Interest Paid]]),IF($C$11*E78&gt;10,IF($C$13="No",$C$11*E78,($C$11*E78)+$C$12),10)))</f>
        <v/>
      </c>
      <c r="C79" s="1" t="str">
        <f t="shared" si="3"/>
        <v/>
      </c>
      <c r="D79" s="1" t="str">
        <f t="shared" si="1"/>
        <v/>
      </c>
      <c r="E79" s="1" t="str">
        <f t="shared" si="2"/>
        <v/>
      </c>
      <c r="G79" s="7" t="str">
        <f t="shared" si="4"/>
        <v/>
      </c>
      <c r="H79" s="4" t="str">
        <f t="shared" si="5"/>
        <v/>
      </c>
      <c r="I79" s="4" t="str">
        <f t="shared" si="6"/>
        <v/>
      </c>
      <c r="J79" s="4" t="str">
        <f>IF(G79="","",(J78-(Table2[[#This Row],[Fixed Payment]]-Table2[[#This Row],[Interest Paid]])))</f>
        <v/>
      </c>
    </row>
    <row r="80" spans="1:10" s="4" customFormat="1" x14ac:dyDescent="0.25">
      <c r="A80" s="7" t="str">
        <f t="shared" si="0"/>
        <v/>
      </c>
      <c r="B80" s="1" t="str">
        <f>IF(A80="","",IF($C$13="Yes",($C$12+Table1[[#This Row],[Interest Paid]]),IF($C$11*E79&gt;10,IF($C$13="No",$C$11*E79,($C$11*E79)+$C$12),10)))</f>
        <v/>
      </c>
      <c r="C80" s="1" t="str">
        <f t="shared" si="3"/>
        <v/>
      </c>
      <c r="D80" s="1" t="str">
        <f t="shared" si="1"/>
        <v/>
      </c>
      <c r="E80" s="1" t="str">
        <f t="shared" si="2"/>
        <v/>
      </c>
      <c r="G80" s="7" t="str">
        <f t="shared" si="4"/>
        <v/>
      </c>
      <c r="H80" s="4" t="str">
        <f t="shared" si="5"/>
        <v/>
      </c>
      <c r="I80" s="4" t="str">
        <f t="shared" si="6"/>
        <v/>
      </c>
      <c r="J80" s="4" t="str">
        <f>IF(G80="","",(J79-(Table2[[#This Row],[Fixed Payment]]-Table2[[#This Row],[Interest Paid]])))</f>
        <v/>
      </c>
    </row>
    <row r="81" spans="1:10" s="4" customFormat="1" x14ac:dyDescent="0.25">
      <c r="A81" s="7" t="str">
        <f t="shared" si="0"/>
        <v/>
      </c>
      <c r="B81" s="1" t="str">
        <f>IF(A81="","",IF($C$13="Yes",($C$12+Table1[[#This Row],[Interest Paid]]),IF($C$11*E80&gt;10,IF($C$13="No",$C$11*E80,($C$11*E80)+$C$12),10)))</f>
        <v/>
      </c>
      <c r="C81" s="1" t="str">
        <f t="shared" si="3"/>
        <v/>
      </c>
      <c r="D81" s="1" t="str">
        <f t="shared" si="1"/>
        <v/>
      </c>
      <c r="E81" s="1" t="str">
        <f t="shared" si="2"/>
        <v/>
      </c>
      <c r="G81" s="7" t="str">
        <f t="shared" si="4"/>
        <v/>
      </c>
      <c r="H81" s="4" t="str">
        <f t="shared" si="5"/>
        <v/>
      </c>
      <c r="I81" s="4" t="str">
        <f t="shared" si="6"/>
        <v/>
      </c>
      <c r="J81" s="4" t="str">
        <f>IF(G81="","",(J80-(Table2[[#This Row],[Fixed Payment]]-Table2[[#This Row],[Interest Paid]])))</f>
        <v/>
      </c>
    </row>
    <row r="82" spans="1:10" s="4" customFormat="1" x14ac:dyDescent="0.25">
      <c r="A82" s="7" t="str">
        <f t="shared" si="0"/>
        <v/>
      </c>
      <c r="B82" s="1" t="str">
        <f>IF(A82="","",IF($C$13="Yes",($C$12+Table1[[#This Row],[Interest Paid]]),IF($C$11*E81&gt;10,IF($C$13="No",$C$11*E81,($C$11*E81)+$C$12),10)))</f>
        <v/>
      </c>
      <c r="C82" s="1" t="str">
        <f t="shared" si="3"/>
        <v/>
      </c>
      <c r="D82" s="1" t="str">
        <f t="shared" si="1"/>
        <v/>
      </c>
      <c r="E82" s="1" t="str">
        <f t="shared" si="2"/>
        <v/>
      </c>
      <c r="G82" s="7" t="str">
        <f t="shared" si="4"/>
        <v/>
      </c>
      <c r="H82" s="4" t="str">
        <f t="shared" si="5"/>
        <v/>
      </c>
      <c r="I82" s="4" t="str">
        <f t="shared" si="6"/>
        <v/>
      </c>
      <c r="J82" s="4" t="str">
        <f>IF(G82="","",(J81-(Table2[[#This Row],[Fixed Payment]]-Table2[[#This Row],[Interest Paid]])))</f>
        <v/>
      </c>
    </row>
    <row r="83" spans="1:10" s="4" customFormat="1" x14ac:dyDescent="0.25">
      <c r="A83" s="7" t="str">
        <f t="shared" si="0"/>
        <v/>
      </c>
      <c r="B83" s="1" t="str">
        <f>IF(A83="","",IF($C$13="Yes",($C$12+Table1[[#This Row],[Interest Paid]]),IF($C$11*E82&gt;10,IF($C$13="No",$C$11*E82,($C$11*E82)+$C$12),10)))</f>
        <v/>
      </c>
      <c r="C83" s="1" t="str">
        <f t="shared" si="3"/>
        <v/>
      </c>
      <c r="D83" s="1" t="str">
        <f t="shared" si="1"/>
        <v/>
      </c>
      <c r="E83" s="1" t="str">
        <f t="shared" si="2"/>
        <v/>
      </c>
      <c r="G83" s="7" t="str">
        <f t="shared" si="4"/>
        <v/>
      </c>
      <c r="H83" s="4" t="str">
        <f t="shared" si="5"/>
        <v/>
      </c>
      <c r="I83" s="4" t="str">
        <f t="shared" si="6"/>
        <v/>
      </c>
      <c r="J83" s="4" t="str">
        <f>IF(G83="","",(J82-(Table2[[#This Row],[Fixed Payment]]-Table2[[#This Row],[Interest Paid]])))</f>
        <v/>
      </c>
    </row>
    <row r="84" spans="1:10" s="4" customFormat="1" x14ac:dyDescent="0.25">
      <c r="A84" s="7" t="str">
        <f t="shared" si="0"/>
        <v/>
      </c>
      <c r="B84" s="1" t="str">
        <f>IF(A84="","",IF($C$13="Yes",($C$12+Table1[[#This Row],[Interest Paid]]),IF($C$11*E83&gt;10,IF($C$13="No",$C$11*E83,($C$11*E83)+$C$12),10)))</f>
        <v/>
      </c>
      <c r="C84" s="1" t="str">
        <f t="shared" si="3"/>
        <v/>
      </c>
      <c r="D84" s="1" t="str">
        <f t="shared" si="1"/>
        <v/>
      </c>
      <c r="E84" s="1" t="str">
        <f t="shared" si="2"/>
        <v/>
      </c>
      <c r="G84" s="7" t="str">
        <f t="shared" si="4"/>
        <v/>
      </c>
      <c r="H84" s="4" t="str">
        <f t="shared" si="5"/>
        <v/>
      </c>
      <c r="I84" s="4" t="str">
        <f t="shared" si="6"/>
        <v/>
      </c>
      <c r="J84" s="4" t="str">
        <f>IF(G84="","",(J83-(Table2[[#This Row],[Fixed Payment]]-Table2[[#This Row],[Interest Paid]])))</f>
        <v/>
      </c>
    </row>
    <row r="85" spans="1:10" s="4" customFormat="1" x14ac:dyDescent="0.25">
      <c r="A85" s="7" t="str">
        <f t="shared" si="0"/>
        <v/>
      </c>
      <c r="B85" s="1" t="str">
        <f>IF(A85="","",IF($C$13="Yes",($C$12+Table1[[#This Row],[Interest Paid]]),IF($C$11*E84&gt;10,IF($C$13="No",$C$11*E84,($C$11*E84)+$C$12),10)))</f>
        <v/>
      </c>
      <c r="C85" s="1" t="str">
        <f t="shared" si="3"/>
        <v/>
      </c>
      <c r="D85" s="1" t="str">
        <f t="shared" si="1"/>
        <v/>
      </c>
      <c r="E85" s="1" t="str">
        <f t="shared" si="2"/>
        <v/>
      </c>
      <c r="G85" s="7" t="str">
        <f t="shared" si="4"/>
        <v/>
      </c>
      <c r="H85" s="4" t="str">
        <f t="shared" si="5"/>
        <v/>
      </c>
      <c r="I85" s="4" t="str">
        <f t="shared" si="6"/>
        <v/>
      </c>
      <c r="J85" s="4" t="str">
        <f>IF(G85="","",(J84-(Table2[[#This Row],[Fixed Payment]]-Table2[[#This Row],[Interest Paid]])))</f>
        <v/>
      </c>
    </row>
    <row r="86" spans="1:10" s="4" customFormat="1" x14ac:dyDescent="0.25">
      <c r="A86" s="7" t="str">
        <f t="shared" si="0"/>
        <v/>
      </c>
      <c r="B86" s="1" t="str">
        <f>IF(A86="","",IF($C$13="Yes",($C$12+Table1[[#This Row],[Interest Paid]]),IF($C$11*E85&gt;10,IF($C$13="No",$C$11*E85,($C$11*E85)+$C$12),10)))</f>
        <v/>
      </c>
      <c r="C86" s="1" t="str">
        <f t="shared" si="3"/>
        <v/>
      </c>
      <c r="D86" s="1" t="str">
        <f t="shared" si="1"/>
        <v/>
      </c>
      <c r="E86" s="1" t="str">
        <f t="shared" si="2"/>
        <v/>
      </c>
      <c r="G86" s="7" t="str">
        <f t="shared" si="4"/>
        <v/>
      </c>
      <c r="H86" s="4" t="str">
        <f t="shared" si="5"/>
        <v/>
      </c>
      <c r="I86" s="4" t="str">
        <f t="shared" si="6"/>
        <v/>
      </c>
      <c r="J86" s="4" t="str">
        <f>IF(G86="","",(J85-(Table2[[#This Row],[Fixed Payment]]-Table2[[#This Row],[Interest Paid]])))</f>
        <v/>
      </c>
    </row>
    <row r="87" spans="1:10" s="4" customFormat="1" x14ac:dyDescent="0.25">
      <c r="A87" s="7" t="str">
        <f t="shared" si="0"/>
        <v/>
      </c>
      <c r="B87" s="1" t="str">
        <f>IF(A87="","",IF($C$13="Yes",($C$12+Table1[[#This Row],[Interest Paid]]),IF($C$11*E86&gt;10,IF($C$13="No",$C$11*E86,($C$11*E86)+$C$12),10)))</f>
        <v/>
      </c>
      <c r="C87" s="1" t="str">
        <f t="shared" si="3"/>
        <v/>
      </c>
      <c r="D87" s="1" t="str">
        <f t="shared" si="1"/>
        <v/>
      </c>
      <c r="E87" s="1" t="str">
        <f t="shared" si="2"/>
        <v/>
      </c>
      <c r="G87" s="7" t="str">
        <f t="shared" si="4"/>
        <v/>
      </c>
      <c r="H87" s="4" t="str">
        <f t="shared" si="5"/>
        <v/>
      </c>
      <c r="I87" s="4" t="str">
        <f t="shared" si="6"/>
        <v/>
      </c>
      <c r="J87" s="4" t="str">
        <f>IF(G87="","",(J86-(Table2[[#This Row],[Fixed Payment]]-Table2[[#This Row],[Interest Paid]])))</f>
        <v/>
      </c>
    </row>
    <row r="88" spans="1:10" s="4" customFormat="1" x14ac:dyDescent="0.25">
      <c r="A88" s="7" t="str">
        <f t="shared" si="0"/>
        <v/>
      </c>
      <c r="B88" s="1" t="str">
        <f>IF(A88="","",IF($C$13="Yes",($C$12+Table1[[#This Row],[Interest Paid]]),IF($C$11*E87&gt;10,IF($C$13="No",$C$11*E87,($C$11*E87)+$C$12),10)))</f>
        <v/>
      </c>
      <c r="C88" s="1" t="str">
        <f t="shared" si="3"/>
        <v/>
      </c>
      <c r="D88" s="1" t="str">
        <f t="shared" si="1"/>
        <v/>
      </c>
      <c r="E88" s="1" t="str">
        <f t="shared" si="2"/>
        <v/>
      </c>
      <c r="G88" s="7" t="str">
        <f t="shared" ref="G88:G94" si="7">IF(G87="","",IF(J87&gt;0,G87+1,""))</f>
        <v/>
      </c>
      <c r="H88" s="4" t="str">
        <f t="shared" si="5"/>
        <v/>
      </c>
      <c r="I88" s="4" t="str">
        <f t="shared" ref="I88:I94" si="8">IF(G88="","",($C$10/12)*J87)</f>
        <v/>
      </c>
      <c r="J88" s="4" t="str">
        <f>IF(G88="","",(J87-(Table2[[#This Row],[Fixed Payment]]-Table2[[#This Row],[Interest Paid]])))</f>
        <v/>
      </c>
    </row>
    <row r="89" spans="1:10" s="4" customFormat="1" x14ac:dyDescent="0.25">
      <c r="A89" s="7" t="str">
        <f t="shared" si="0"/>
        <v/>
      </c>
      <c r="B89" s="1" t="str">
        <f>IF(A89="","",IF($C$13="Yes",($C$12+Table1[[#This Row],[Interest Paid]]),IF($C$11*E88&gt;10,IF($C$13="No",$C$11*E88,($C$11*E88)+$C$12),10)))</f>
        <v/>
      </c>
      <c r="C89" s="1" t="str">
        <f t="shared" si="3"/>
        <v/>
      </c>
      <c r="D89" s="1" t="str">
        <f t="shared" si="1"/>
        <v/>
      </c>
      <c r="E89" s="1" t="str">
        <f t="shared" si="2"/>
        <v/>
      </c>
      <c r="G89" s="7" t="str">
        <f t="shared" si="7"/>
        <v/>
      </c>
      <c r="H89" s="4" t="str">
        <f t="shared" si="5"/>
        <v/>
      </c>
      <c r="I89" s="4" t="str">
        <f t="shared" si="8"/>
        <v/>
      </c>
      <c r="J89" s="4" t="str">
        <f>IF(G89="","",(J88-(Table2[[#This Row],[Fixed Payment]]-Table2[[#This Row],[Interest Paid]])))</f>
        <v/>
      </c>
    </row>
    <row r="90" spans="1:10" s="4" customFormat="1" x14ac:dyDescent="0.25">
      <c r="A90" s="7" t="str">
        <f t="shared" ref="A90:A153" si="9">IF(A89="","",IF(E89&gt;0,A89+1,""))</f>
        <v/>
      </c>
      <c r="B90" s="1" t="str">
        <f>IF(A90="","",IF($C$13="Yes",($C$12+Table1[[#This Row],[Interest Paid]]),IF($C$11*E89&gt;10,IF($C$13="No",$C$11*E89,($C$11*E89)+$C$12),10)))</f>
        <v/>
      </c>
      <c r="C90" s="1" t="str">
        <f t="shared" ref="C90:C153" si="10">IF(A90="","",($C$10/12)*E89)</f>
        <v/>
      </c>
      <c r="D90" s="1" t="str">
        <f t="shared" ref="D90:D153" si="11">IF(A90="","",B90-C90)</f>
        <v/>
      </c>
      <c r="E90" s="1" t="str">
        <f t="shared" ref="E90:E153" si="12">IF(A90="","",E89-D90)</f>
        <v/>
      </c>
      <c r="G90" s="7" t="str">
        <f t="shared" si="7"/>
        <v/>
      </c>
      <c r="H90" s="4" t="str">
        <f t="shared" si="5"/>
        <v/>
      </c>
      <c r="I90" s="4" t="str">
        <f t="shared" si="8"/>
        <v/>
      </c>
      <c r="J90" s="4" t="str">
        <f>IF(G90="","",(J89-(Table2[[#This Row],[Fixed Payment]]-Table2[[#This Row],[Interest Paid]])))</f>
        <v/>
      </c>
    </row>
    <row r="91" spans="1:10" s="4" customFormat="1" x14ac:dyDescent="0.25">
      <c r="A91" s="7" t="str">
        <f t="shared" si="9"/>
        <v/>
      </c>
      <c r="B91" s="1" t="str">
        <f>IF(A91="","",IF($C$13="Yes",($C$12+Table1[[#This Row],[Interest Paid]]),IF($C$11*E90&gt;10,IF($C$13="No",$C$11*E90,($C$11*E90)+$C$12),10)))</f>
        <v/>
      </c>
      <c r="C91" s="1" t="str">
        <f t="shared" si="10"/>
        <v/>
      </c>
      <c r="D91" s="1" t="str">
        <f t="shared" si="11"/>
        <v/>
      </c>
      <c r="E91" s="1" t="str">
        <f t="shared" si="12"/>
        <v/>
      </c>
      <c r="G91" s="7" t="str">
        <f t="shared" si="7"/>
        <v/>
      </c>
      <c r="H91" s="4" t="str">
        <f t="shared" ref="H91:H154" si="13">IF(G91="","",IF(J90+I91&gt;$C$14,IF($C$14&lt;$C$12,$C$12,$C$14),J90+I91))</f>
        <v/>
      </c>
      <c r="I91" s="4" t="str">
        <f t="shared" si="8"/>
        <v/>
      </c>
      <c r="J91" s="4" t="str">
        <f>IF(G91="","",(J90-(Table2[[#This Row],[Fixed Payment]]-Table2[[#This Row],[Interest Paid]])))</f>
        <v/>
      </c>
    </row>
    <row r="92" spans="1:10" s="4" customFormat="1" x14ac:dyDescent="0.25">
      <c r="A92" s="7" t="str">
        <f t="shared" si="9"/>
        <v/>
      </c>
      <c r="B92" s="1" t="str">
        <f>IF(A92="","",IF($C$13="Yes",($C$12+Table1[[#This Row],[Interest Paid]]),IF($C$11*E91&gt;10,IF($C$13="No",$C$11*E91,($C$11*E91)+$C$12),10)))</f>
        <v/>
      </c>
      <c r="C92" s="1" t="str">
        <f t="shared" si="10"/>
        <v/>
      </c>
      <c r="D92" s="1" t="str">
        <f t="shared" si="11"/>
        <v/>
      </c>
      <c r="E92" s="1" t="str">
        <f t="shared" si="12"/>
        <v/>
      </c>
      <c r="G92" s="7" t="str">
        <f t="shared" si="7"/>
        <v/>
      </c>
      <c r="H92" s="4" t="str">
        <f t="shared" si="13"/>
        <v/>
      </c>
      <c r="I92" s="4" t="str">
        <f t="shared" si="8"/>
        <v/>
      </c>
      <c r="J92" s="4" t="str">
        <f>IF(G92="","",(J91-(Table2[[#This Row],[Fixed Payment]]-Table2[[#This Row],[Interest Paid]])))</f>
        <v/>
      </c>
    </row>
    <row r="93" spans="1:10" s="4" customFormat="1" x14ac:dyDescent="0.25">
      <c r="A93" s="7" t="str">
        <f t="shared" si="9"/>
        <v/>
      </c>
      <c r="B93" s="1" t="str">
        <f>IF(A93="","",IF($C$13="Yes",($C$12+Table1[[#This Row],[Interest Paid]]),IF($C$11*E92&gt;10,IF($C$13="No",$C$11*E92,($C$11*E92)+$C$12),10)))</f>
        <v/>
      </c>
      <c r="C93" s="1" t="str">
        <f t="shared" si="10"/>
        <v/>
      </c>
      <c r="D93" s="1" t="str">
        <f t="shared" si="11"/>
        <v/>
      </c>
      <c r="E93" s="1" t="str">
        <f t="shared" si="12"/>
        <v/>
      </c>
      <c r="G93" s="7" t="str">
        <f t="shared" si="7"/>
        <v/>
      </c>
      <c r="H93" s="4" t="str">
        <f t="shared" si="13"/>
        <v/>
      </c>
      <c r="I93" s="4" t="str">
        <f t="shared" si="8"/>
        <v/>
      </c>
      <c r="J93" s="4" t="str">
        <f>IF(G93="","",(J92-(Table2[[#This Row],[Fixed Payment]]-Table2[[#This Row],[Interest Paid]])))</f>
        <v/>
      </c>
    </row>
    <row r="94" spans="1:10" s="4" customFormat="1" x14ac:dyDescent="0.25">
      <c r="A94" s="7" t="str">
        <f t="shared" si="9"/>
        <v/>
      </c>
      <c r="B94" s="1" t="str">
        <f>IF(A94="","",IF($C$13="Yes",($C$12+Table1[[#This Row],[Interest Paid]]),IF($C$11*E93&gt;10,IF($C$13="No",$C$11*E93,($C$11*E93)+$C$12),10)))</f>
        <v/>
      </c>
      <c r="C94" s="1" t="str">
        <f t="shared" si="10"/>
        <v/>
      </c>
      <c r="D94" s="1" t="str">
        <f t="shared" si="11"/>
        <v/>
      </c>
      <c r="E94" s="1" t="str">
        <f t="shared" si="12"/>
        <v/>
      </c>
      <c r="G94" s="7" t="str">
        <f t="shared" si="7"/>
        <v/>
      </c>
      <c r="H94" s="4" t="str">
        <f t="shared" si="13"/>
        <v/>
      </c>
      <c r="I94" s="4" t="str">
        <f t="shared" si="8"/>
        <v/>
      </c>
      <c r="J94" s="4" t="str">
        <f>IF(G94="","",(J93-(Table2[[#This Row],[Fixed Payment]]-Table2[[#This Row],[Interest Paid]])))</f>
        <v/>
      </c>
    </row>
    <row r="95" spans="1:10" s="4" customFormat="1" x14ac:dyDescent="0.25">
      <c r="A95" s="7" t="str">
        <f t="shared" si="9"/>
        <v/>
      </c>
      <c r="B95" s="1" t="str">
        <f>IF(A95="","",IF($C$13="Yes",($C$12+Table1[[#This Row],[Interest Paid]]),IF($C$11*E94&gt;10,IF($C$13="No",$C$11*E94,($C$11*E94)+$C$12),10)))</f>
        <v/>
      </c>
      <c r="C95" s="1" t="str">
        <f t="shared" si="10"/>
        <v/>
      </c>
      <c r="D95" s="1" t="str">
        <f t="shared" si="11"/>
        <v/>
      </c>
      <c r="E95" s="1" t="str">
        <f t="shared" si="12"/>
        <v/>
      </c>
      <c r="G95" s="7" t="str">
        <f t="shared" ref="G95:G158" si="14">IF(G94="","",IF(J94&gt;0,G94+1,""))</f>
        <v/>
      </c>
      <c r="H95" s="4" t="str">
        <f t="shared" si="13"/>
        <v/>
      </c>
      <c r="I95" s="4" t="str">
        <f t="shared" ref="I95:I158" si="15">IF(G95="","",($C$10/12)*J94)</f>
        <v/>
      </c>
      <c r="J95" s="4" t="str">
        <f>IF(G95="","",(J94-(Table2[[#This Row],[Fixed Payment]]-Table2[[#This Row],[Interest Paid]])))</f>
        <v/>
      </c>
    </row>
    <row r="96" spans="1:10" s="4" customFormat="1" x14ac:dyDescent="0.25">
      <c r="A96" s="7" t="str">
        <f t="shared" si="9"/>
        <v/>
      </c>
      <c r="B96" s="1" t="str">
        <f>IF(A96="","",IF($C$13="Yes",($C$12+Table1[[#This Row],[Interest Paid]]),IF($C$11*E95&gt;10,IF($C$13="No",$C$11*E95,($C$11*E95)+$C$12),10)))</f>
        <v/>
      </c>
      <c r="C96" s="1" t="str">
        <f t="shared" si="10"/>
        <v/>
      </c>
      <c r="D96" s="1" t="str">
        <f t="shared" si="11"/>
        <v/>
      </c>
      <c r="E96" s="1" t="str">
        <f t="shared" si="12"/>
        <v/>
      </c>
      <c r="G96" s="7" t="str">
        <f t="shared" si="14"/>
        <v/>
      </c>
      <c r="H96" s="4" t="str">
        <f t="shared" si="13"/>
        <v/>
      </c>
      <c r="I96" s="4" t="str">
        <f t="shared" si="15"/>
        <v/>
      </c>
      <c r="J96" s="4" t="str">
        <f>IF(G96="","",(J95-(Table2[[#This Row],[Fixed Payment]]-Table2[[#This Row],[Interest Paid]])))</f>
        <v/>
      </c>
    </row>
    <row r="97" spans="1:10" s="4" customFormat="1" x14ac:dyDescent="0.25">
      <c r="A97" s="7" t="str">
        <f t="shared" si="9"/>
        <v/>
      </c>
      <c r="B97" s="1" t="str">
        <f>IF(A97="","",IF($C$13="Yes",($C$12+Table1[[#This Row],[Interest Paid]]),IF($C$11*E96&gt;10,IF($C$13="No",$C$11*E96,($C$11*E96)+$C$12),10)))</f>
        <v/>
      </c>
      <c r="C97" s="1" t="str">
        <f t="shared" si="10"/>
        <v/>
      </c>
      <c r="D97" s="1" t="str">
        <f t="shared" si="11"/>
        <v/>
      </c>
      <c r="E97" s="1" t="str">
        <f t="shared" si="12"/>
        <v/>
      </c>
      <c r="G97" s="7" t="str">
        <f t="shared" si="14"/>
        <v/>
      </c>
      <c r="H97" s="4" t="str">
        <f t="shared" si="13"/>
        <v/>
      </c>
      <c r="I97" s="4" t="str">
        <f t="shared" si="15"/>
        <v/>
      </c>
      <c r="J97" s="4" t="str">
        <f>IF(G97="","",(J96-(Table2[[#This Row],[Fixed Payment]]-Table2[[#This Row],[Interest Paid]])))</f>
        <v/>
      </c>
    </row>
    <row r="98" spans="1:10" s="4" customFormat="1" x14ac:dyDescent="0.25">
      <c r="A98" s="7" t="str">
        <f t="shared" si="9"/>
        <v/>
      </c>
      <c r="B98" s="1" t="str">
        <f>IF(A98="","",IF($C$13="Yes",($C$12+Table1[[#This Row],[Interest Paid]]),IF($C$11*E97&gt;10,IF($C$13="No",$C$11*E97,($C$11*E97)+$C$12),10)))</f>
        <v/>
      </c>
      <c r="C98" s="1" t="str">
        <f t="shared" si="10"/>
        <v/>
      </c>
      <c r="D98" s="1" t="str">
        <f t="shared" si="11"/>
        <v/>
      </c>
      <c r="E98" s="1" t="str">
        <f t="shared" si="12"/>
        <v/>
      </c>
      <c r="G98" s="7" t="str">
        <f t="shared" si="14"/>
        <v/>
      </c>
      <c r="H98" s="4" t="str">
        <f t="shared" si="13"/>
        <v/>
      </c>
      <c r="I98" s="4" t="str">
        <f t="shared" si="15"/>
        <v/>
      </c>
      <c r="J98" s="4" t="str">
        <f>IF(G98="","",(J97-(Table2[[#This Row],[Fixed Payment]]-Table2[[#This Row],[Interest Paid]])))</f>
        <v/>
      </c>
    </row>
    <row r="99" spans="1:10" s="4" customFormat="1" x14ac:dyDescent="0.25">
      <c r="A99" s="7" t="str">
        <f t="shared" si="9"/>
        <v/>
      </c>
      <c r="B99" s="1" t="str">
        <f>IF(A99="","",IF($C$13="Yes",($C$12+Table1[[#This Row],[Interest Paid]]),IF($C$11*E98&gt;10,IF($C$13="No",$C$11*E98,($C$11*E98)+$C$12),10)))</f>
        <v/>
      </c>
      <c r="C99" s="1" t="str">
        <f t="shared" si="10"/>
        <v/>
      </c>
      <c r="D99" s="1" t="str">
        <f t="shared" si="11"/>
        <v/>
      </c>
      <c r="E99" s="1" t="str">
        <f t="shared" si="12"/>
        <v/>
      </c>
      <c r="G99" s="7" t="str">
        <f t="shared" si="14"/>
        <v/>
      </c>
      <c r="H99" s="4" t="str">
        <f t="shared" si="13"/>
        <v/>
      </c>
      <c r="I99" s="4" t="str">
        <f t="shared" si="15"/>
        <v/>
      </c>
      <c r="J99" s="4" t="str">
        <f>IF(G99="","",(J98-(Table2[[#This Row],[Fixed Payment]]-Table2[[#This Row],[Interest Paid]])))</f>
        <v/>
      </c>
    </row>
    <row r="100" spans="1:10" s="4" customFormat="1" x14ac:dyDescent="0.25">
      <c r="A100" s="7" t="str">
        <f t="shared" si="9"/>
        <v/>
      </c>
      <c r="B100" s="1" t="str">
        <f>IF(A100="","",IF($C$13="Yes",($C$12+Table1[[#This Row],[Interest Paid]]),IF($C$11*E99&gt;10,IF($C$13="No",$C$11*E99,($C$11*E99)+$C$12),10)))</f>
        <v/>
      </c>
      <c r="C100" s="1" t="str">
        <f t="shared" si="10"/>
        <v/>
      </c>
      <c r="D100" s="1" t="str">
        <f t="shared" si="11"/>
        <v/>
      </c>
      <c r="E100" s="1" t="str">
        <f t="shared" si="12"/>
        <v/>
      </c>
      <c r="G100" s="7" t="str">
        <f t="shared" si="14"/>
        <v/>
      </c>
      <c r="H100" s="4" t="str">
        <f t="shared" si="13"/>
        <v/>
      </c>
      <c r="I100" s="4" t="str">
        <f t="shared" si="15"/>
        <v/>
      </c>
      <c r="J100" s="4" t="str">
        <f>IF(G100="","",(J99-(Table2[[#This Row],[Fixed Payment]]-Table2[[#This Row],[Interest Paid]])))</f>
        <v/>
      </c>
    </row>
    <row r="101" spans="1:10" s="4" customFormat="1" x14ac:dyDescent="0.25">
      <c r="A101" s="7" t="str">
        <f t="shared" si="9"/>
        <v/>
      </c>
      <c r="B101" s="1" t="str">
        <f>IF(A101="","",IF($C$13="Yes",($C$12+Table1[[#This Row],[Interest Paid]]),IF($C$11*E100&gt;10,IF($C$13="No",$C$11*E100,($C$11*E100)+$C$12),10)))</f>
        <v/>
      </c>
      <c r="C101" s="1" t="str">
        <f t="shared" si="10"/>
        <v/>
      </c>
      <c r="D101" s="1" t="str">
        <f t="shared" si="11"/>
        <v/>
      </c>
      <c r="E101" s="1" t="str">
        <f t="shared" si="12"/>
        <v/>
      </c>
      <c r="G101" s="7" t="str">
        <f t="shared" si="14"/>
        <v/>
      </c>
      <c r="H101" s="4" t="str">
        <f t="shared" si="13"/>
        <v/>
      </c>
      <c r="I101" s="4" t="str">
        <f t="shared" si="15"/>
        <v/>
      </c>
      <c r="J101" s="4" t="str">
        <f>IF(G101="","",(J100-(Table2[[#This Row],[Fixed Payment]]-Table2[[#This Row],[Interest Paid]])))</f>
        <v/>
      </c>
    </row>
    <row r="102" spans="1:10" s="4" customFormat="1" x14ac:dyDescent="0.25">
      <c r="A102" s="7" t="str">
        <f t="shared" si="9"/>
        <v/>
      </c>
      <c r="B102" s="1" t="str">
        <f>IF(A102="","",IF($C$13="Yes",($C$12+Table1[[#This Row],[Interest Paid]]),IF($C$11*E101&gt;10,IF($C$13="No",$C$11*E101,($C$11*E101)+$C$12),10)))</f>
        <v/>
      </c>
      <c r="C102" s="1" t="str">
        <f t="shared" si="10"/>
        <v/>
      </c>
      <c r="D102" s="1" t="str">
        <f t="shared" si="11"/>
        <v/>
      </c>
      <c r="E102" s="1" t="str">
        <f t="shared" si="12"/>
        <v/>
      </c>
      <c r="G102" s="7" t="str">
        <f t="shared" si="14"/>
        <v/>
      </c>
      <c r="H102" s="4" t="str">
        <f t="shared" si="13"/>
        <v/>
      </c>
      <c r="I102" s="4" t="str">
        <f t="shared" si="15"/>
        <v/>
      </c>
      <c r="J102" s="4" t="str">
        <f>IF(G102="","",(J101-(Table2[[#This Row],[Fixed Payment]]-Table2[[#This Row],[Interest Paid]])))</f>
        <v/>
      </c>
    </row>
    <row r="103" spans="1:10" s="4" customFormat="1" x14ac:dyDescent="0.25">
      <c r="A103" s="7" t="str">
        <f t="shared" si="9"/>
        <v/>
      </c>
      <c r="B103" s="1" t="str">
        <f>IF(A103="","",IF($C$13="Yes",($C$12+Table1[[#This Row],[Interest Paid]]),IF($C$11*E102&gt;10,IF($C$13="No",$C$11*E102,($C$11*E102)+$C$12),10)))</f>
        <v/>
      </c>
      <c r="C103" s="1" t="str">
        <f t="shared" si="10"/>
        <v/>
      </c>
      <c r="D103" s="1" t="str">
        <f t="shared" si="11"/>
        <v/>
      </c>
      <c r="E103" s="1" t="str">
        <f t="shared" si="12"/>
        <v/>
      </c>
      <c r="G103" s="7" t="str">
        <f t="shared" si="14"/>
        <v/>
      </c>
      <c r="H103" s="4" t="str">
        <f t="shared" si="13"/>
        <v/>
      </c>
      <c r="I103" s="4" t="str">
        <f t="shared" si="15"/>
        <v/>
      </c>
      <c r="J103" s="4" t="str">
        <f>IF(G103="","",(J102-(Table2[[#This Row],[Fixed Payment]]-Table2[[#This Row],[Interest Paid]])))</f>
        <v/>
      </c>
    </row>
    <row r="104" spans="1:10" s="4" customFormat="1" x14ac:dyDescent="0.25">
      <c r="A104" s="7" t="str">
        <f t="shared" si="9"/>
        <v/>
      </c>
      <c r="B104" s="1" t="str">
        <f>IF(A104="","",IF($C$13="Yes",($C$12+Table1[[#This Row],[Interest Paid]]),IF($C$11*E103&gt;10,IF($C$13="No",$C$11*E103,($C$11*E103)+$C$12),10)))</f>
        <v/>
      </c>
      <c r="C104" s="1" t="str">
        <f t="shared" si="10"/>
        <v/>
      </c>
      <c r="D104" s="1" t="str">
        <f t="shared" si="11"/>
        <v/>
      </c>
      <c r="E104" s="1" t="str">
        <f t="shared" si="12"/>
        <v/>
      </c>
      <c r="G104" s="7" t="str">
        <f t="shared" si="14"/>
        <v/>
      </c>
      <c r="H104" s="4" t="str">
        <f t="shared" si="13"/>
        <v/>
      </c>
      <c r="I104" s="4" t="str">
        <f t="shared" si="15"/>
        <v/>
      </c>
      <c r="J104" s="4" t="str">
        <f>IF(G104="","",(J103-(Table2[[#This Row],[Fixed Payment]]-Table2[[#This Row],[Interest Paid]])))</f>
        <v/>
      </c>
    </row>
    <row r="105" spans="1:10" s="4" customFormat="1" x14ac:dyDescent="0.25">
      <c r="A105" s="7" t="str">
        <f t="shared" si="9"/>
        <v/>
      </c>
      <c r="B105" s="1" t="str">
        <f>IF(A105="","",IF($C$13="Yes",($C$12+Table1[[#This Row],[Interest Paid]]),IF($C$11*E104&gt;10,IF($C$13="No",$C$11*E104,($C$11*E104)+$C$12),10)))</f>
        <v/>
      </c>
      <c r="C105" s="1" t="str">
        <f t="shared" si="10"/>
        <v/>
      </c>
      <c r="D105" s="1" t="str">
        <f t="shared" si="11"/>
        <v/>
      </c>
      <c r="E105" s="1" t="str">
        <f t="shared" si="12"/>
        <v/>
      </c>
      <c r="G105" s="7" t="str">
        <f t="shared" si="14"/>
        <v/>
      </c>
      <c r="H105" s="4" t="str">
        <f t="shared" si="13"/>
        <v/>
      </c>
      <c r="I105" s="4" t="str">
        <f t="shared" si="15"/>
        <v/>
      </c>
      <c r="J105" s="4" t="str">
        <f>IF(G105="","",(J104-(Table2[[#This Row],[Fixed Payment]]-Table2[[#This Row],[Interest Paid]])))</f>
        <v/>
      </c>
    </row>
    <row r="106" spans="1:10" s="4" customFormat="1" x14ac:dyDescent="0.25">
      <c r="A106" s="7" t="str">
        <f t="shared" si="9"/>
        <v/>
      </c>
      <c r="B106" s="1" t="str">
        <f>IF(A106="","",IF($C$13="Yes",($C$12+Table1[[#This Row],[Interest Paid]]),IF($C$11*E105&gt;10,IF($C$13="No",$C$11*E105,($C$11*E105)+$C$12),10)))</f>
        <v/>
      </c>
      <c r="C106" s="1" t="str">
        <f t="shared" si="10"/>
        <v/>
      </c>
      <c r="D106" s="1" t="str">
        <f t="shared" si="11"/>
        <v/>
      </c>
      <c r="E106" s="1" t="str">
        <f t="shared" si="12"/>
        <v/>
      </c>
      <c r="G106" s="7" t="str">
        <f t="shared" si="14"/>
        <v/>
      </c>
      <c r="H106" s="4" t="str">
        <f t="shared" si="13"/>
        <v/>
      </c>
      <c r="I106" s="4" t="str">
        <f t="shared" si="15"/>
        <v/>
      </c>
      <c r="J106" s="4" t="str">
        <f>IF(G106="","",(J105-(Table2[[#This Row],[Fixed Payment]]-Table2[[#This Row],[Interest Paid]])))</f>
        <v/>
      </c>
    </row>
    <row r="107" spans="1:10" s="4" customFormat="1" x14ac:dyDescent="0.25">
      <c r="A107" s="7" t="str">
        <f t="shared" si="9"/>
        <v/>
      </c>
      <c r="B107" s="1" t="str">
        <f>IF(A107="","",IF($C$13="Yes",($C$12+Table1[[#This Row],[Interest Paid]]),IF($C$11*E106&gt;10,IF($C$13="No",$C$11*E106,($C$11*E106)+$C$12),10)))</f>
        <v/>
      </c>
      <c r="C107" s="1" t="str">
        <f t="shared" si="10"/>
        <v/>
      </c>
      <c r="D107" s="1" t="str">
        <f t="shared" si="11"/>
        <v/>
      </c>
      <c r="E107" s="1" t="str">
        <f t="shared" si="12"/>
        <v/>
      </c>
      <c r="G107" s="7" t="str">
        <f t="shared" si="14"/>
        <v/>
      </c>
      <c r="H107" s="4" t="str">
        <f t="shared" si="13"/>
        <v/>
      </c>
      <c r="I107" s="4" t="str">
        <f t="shared" si="15"/>
        <v/>
      </c>
      <c r="J107" s="4" t="str">
        <f>IF(G107="","",(J106-(Table2[[#This Row],[Fixed Payment]]-Table2[[#This Row],[Interest Paid]])))</f>
        <v/>
      </c>
    </row>
    <row r="108" spans="1:10" s="4" customFormat="1" x14ac:dyDescent="0.25">
      <c r="A108" s="7" t="str">
        <f t="shared" si="9"/>
        <v/>
      </c>
      <c r="B108" s="1" t="str">
        <f>IF(A108="","",IF($C$13="Yes",($C$12+Table1[[#This Row],[Interest Paid]]),IF($C$11*E107&gt;10,IF($C$13="No",$C$11*E107,($C$11*E107)+$C$12),10)))</f>
        <v/>
      </c>
      <c r="C108" s="1" t="str">
        <f t="shared" si="10"/>
        <v/>
      </c>
      <c r="D108" s="1" t="str">
        <f t="shared" si="11"/>
        <v/>
      </c>
      <c r="E108" s="1" t="str">
        <f t="shared" si="12"/>
        <v/>
      </c>
      <c r="G108" s="7" t="str">
        <f t="shared" si="14"/>
        <v/>
      </c>
      <c r="H108" s="4" t="str">
        <f t="shared" si="13"/>
        <v/>
      </c>
      <c r="I108" s="4" t="str">
        <f t="shared" si="15"/>
        <v/>
      </c>
      <c r="J108" s="4" t="str">
        <f>IF(G108="","",(J107-(Table2[[#This Row],[Fixed Payment]]-Table2[[#This Row],[Interest Paid]])))</f>
        <v/>
      </c>
    </row>
    <row r="109" spans="1:10" s="4" customFormat="1" x14ac:dyDescent="0.25">
      <c r="A109" s="7" t="str">
        <f t="shared" si="9"/>
        <v/>
      </c>
      <c r="B109" s="1" t="str">
        <f>IF(A109="","",IF($C$13="Yes",($C$12+Table1[[#This Row],[Interest Paid]]),IF($C$11*E108&gt;10,IF($C$13="No",$C$11*E108,($C$11*E108)+$C$12),10)))</f>
        <v/>
      </c>
      <c r="C109" s="1" t="str">
        <f t="shared" si="10"/>
        <v/>
      </c>
      <c r="D109" s="1" t="str">
        <f t="shared" si="11"/>
        <v/>
      </c>
      <c r="E109" s="1" t="str">
        <f t="shared" si="12"/>
        <v/>
      </c>
      <c r="G109" s="7" t="str">
        <f t="shared" si="14"/>
        <v/>
      </c>
      <c r="H109" s="4" t="str">
        <f t="shared" si="13"/>
        <v/>
      </c>
      <c r="I109" s="4" t="str">
        <f t="shared" si="15"/>
        <v/>
      </c>
      <c r="J109" s="4" t="str">
        <f>IF(G109="","",(J108-(Table2[[#This Row],[Fixed Payment]]-Table2[[#This Row],[Interest Paid]])))</f>
        <v/>
      </c>
    </row>
    <row r="110" spans="1:10" s="4" customFormat="1" x14ac:dyDescent="0.25">
      <c r="A110" s="7" t="str">
        <f t="shared" si="9"/>
        <v/>
      </c>
      <c r="B110" s="1" t="str">
        <f>IF(A110="","",IF($C$13="Yes",($C$12+Table1[[#This Row],[Interest Paid]]),IF($C$11*E109&gt;10,IF($C$13="No",$C$11*E109,($C$11*E109)+$C$12),10)))</f>
        <v/>
      </c>
      <c r="C110" s="1" t="str">
        <f t="shared" si="10"/>
        <v/>
      </c>
      <c r="D110" s="1" t="str">
        <f t="shared" si="11"/>
        <v/>
      </c>
      <c r="E110" s="1" t="str">
        <f t="shared" si="12"/>
        <v/>
      </c>
      <c r="G110" s="7" t="str">
        <f t="shared" si="14"/>
        <v/>
      </c>
      <c r="H110" s="4" t="str">
        <f t="shared" si="13"/>
        <v/>
      </c>
      <c r="I110" s="4" t="str">
        <f t="shared" si="15"/>
        <v/>
      </c>
      <c r="J110" s="4" t="str">
        <f>IF(G110="","",(J109-(Table2[[#This Row],[Fixed Payment]]-Table2[[#This Row],[Interest Paid]])))</f>
        <v/>
      </c>
    </row>
    <row r="111" spans="1:10" s="4" customFormat="1" x14ac:dyDescent="0.25">
      <c r="A111" s="7" t="str">
        <f t="shared" si="9"/>
        <v/>
      </c>
      <c r="B111" s="1" t="str">
        <f>IF(A111="","",IF($C$13="Yes",($C$12+Table1[[#This Row],[Interest Paid]]),IF($C$11*E110&gt;10,IF($C$13="No",$C$11*E110,($C$11*E110)+$C$12),10)))</f>
        <v/>
      </c>
      <c r="C111" s="1" t="str">
        <f t="shared" si="10"/>
        <v/>
      </c>
      <c r="D111" s="1" t="str">
        <f t="shared" si="11"/>
        <v/>
      </c>
      <c r="E111" s="1" t="str">
        <f t="shared" si="12"/>
        <v/>
      </c>
      <c r="G111" s="7" t="str">
        <f t="shared" si="14"/>
        <v/>
      </c>
      <c r="H111" s="4" t="str">
        <f t="shared" si="13"/>
        <v/>
      </c>
      <c r="I111" s="4" t="str">
        <f t="shared" si="15"/>
        <v/>
      </c>
      <c r="J111" s="4" t="str">
        <f>IF(G111="","",(J110-(Table2[[#This Row],[Fixed Payment]]-Table2[[#This Row],[Interest Paid]])))</f>
        <v/>
      </c>
    </row>
    <row r="112" spans="1:10" s="4" customFormat="1" x14ac:dyDescent="0.25">
      <c r="A112" s="7" t="str">
        <f t="shared" si="9"/>
        <v/>
      </c>
      <c r="B112" s="1" t="str">
        <f>IF(A112="","",IF($C$13="Yes",($C$12+Table1[[#This Row],[Interest Paid]]),IF($C$11*E111&gt;10,IF($C$13="No",$C$11*E111,($C$11*E111)+$C$12),10)))</f>
        <v/>
      </c>
      <c r="C112" s="1" t="str">
        <f t="shared" si="10"/>
        <v/>
      </c>
      <c r="D112" s="1" t="str">
        <f t="shared" si="11"/>
        <v/>
      </c>
      <c r="E112" s="1" t="str">
        <f t="shared" si="12"/>
        <v/>
      </c>
      <c r="G112" s="7" t="str">
        <f t="shared" si="14"/>
        <v/>
      </c>
      <c r="H112" s="4" t="str">
        <f t="shared" si="13"/>
        <v/>
      </c>
      <c r="I112" s="4" t="str">
        <f t="shared" si="15"/>
        <v/>
      </c>
      <c r="J112" s="4" t="str">
        <f>IF(G112="","",(J111-(Table2[[#This Row],[Fixed Payment]]-Table2[[#This Row],[Interest Paid]])))</f>
        <v/>
      </c>
    </row>
    <row r="113" spans="1:10" s="4" customFormat="1" x14ac:dyDescent="0.25">
      <c r="A113" s="7" t="str">
        <f t="shared" si="9"/>
        <v/>
      </c>
      <c r="B113" s="1" t="str">
        <f>IF(A113="","",IF($C$13="Yes",($C$12+Table1[[#This Row],[Interest Paid]]),IF($C$11*E112&gt;10,IF($C$13="No",$C$11*E112,($C$11*E112)+$C$12),10)))</f>
        <v/>
      </c>
      <c r="C113" s="1" t="str">
        <f t="shared" si="10"/>
        <v/>
      </c>
      <c r="D113" s="1" t="str">
        <f t="shared" si="11"/>
        <v/>
      </c>
      <c r="E113" s="1" t="str">
        <f t="shared" si="12"/>
        <v/>
      </c>
      <c r="G113" s="7" t="str">
        <f t="shared" si="14"/>
        <v/>
      </c>
      <c r="H113" s="4" t="str">
        <f t="shared" si="13"/>
        <v/>
      </c>
      <c r="I113" s="4" t="str">
        <f t="shared" si="15"/>
        <v/>
      </c>
      <c r="J113" s="4" t="str">
        <f>IF(G113="","",(J112-(Table2[[#This Row],[Fixed Payment]]-Table2[[#This Row],[Interest Paid]])))</f>
        <v/>
      </c>
    </row>
    <row r="114" spans="1:10" s="4" customFormat="1" x14ac:dyDescent="0.25">
      <c r="A114" s="7" t="str">
        <f t="shared" si="9"/>
        <v/>
      </c>
      <c r="B114" s="1" t="str">
        <f>IF(A114="","",IF($C$13="Yes",($C$12+Table1[[#This Row],[Interest Paid]]),IF($C$11*E113&gt;10,IF($C$13="No",$C$11*E113,($C$11*E113)+$C$12),10)))</f>
        <v/>
      </c>
      <c r="C114" s="1" t="str">
        <f t="shared" si="10"/>
        <v/>
      </c>
      <c r="D114" s="1" t="str">
        <f t="shared" si="11"/>
        <v/>
      </c>
      <c r="E114" s="1" t="str">
        <f t="shared" si="12"/>
        <v/>
      </c>
      <c r="G114" s="7" t="str">
        <f t="shared" si="14"/>
        <v/>
      </c>
      <c r="H114" s="4" t="str">
        <f t="shared" si="13"/>
        <v/>
      </c>
      <c r="I114" s="4" t="str">
        <f t="shared" si="15"/>
        <v/>
      </c>
      <c r="J114" s="4" t="str">
        <f>IF(G114="","",(J113-(Table2[[#This Row],[Fixed Payment]]-Table2[[#This Row],[Interest Paid]])))</f>
        <v/>
      </c>
    </row>
    <row r="115" spans="1:10" s="4" customFormat="1" x14ac:dyDescent="0.25">
      <c r="A115" s="7" t="str">
        <f t="shared" si="9"/>
        <v/>
      </c>
      <c r="B115" s="1" t="str">
        <f>IF(A115="","",IF($C$13="Yes",($C$12+Table1[[#This Row],[Interest Paid]]),IF($C$11*E114&gt;10,IF($C$13="No",$C$11*E114,($C$11*E114)+$C$12),10)))</f>
        <v/>
      </c>
      <c r="C115" s="1" t="str">
        <f t="shared" si="10"/>
        <v/>
      </c>
      <c r="D115" s="1" t="str">
        <f t="shared" si="11"/>
        <v/>
      </c>
      <c r="E115" s="1" t="str">
        <f t="shared" si="12"/>
        <v/>
      </c>
      <c r="G115" s="7" t="str">
        <f t="shared" si="14"/>
        <v/>
      </c>
      <c r="H115" s="4" t="str">
        <f t="shared" si="13"/>
        <v/>
      </c>
      <c r="I115" s="4" t="str">
        <f t="shared" si="15"/>
        <v/>
      </c>
      <c r="J115" s="4" t="str">
        <f>IF(G115="","",(J114-(Table2[[#This Row],[Fixed Payment]]-Table2[[#This Row],[Interest Paid]])))</f>
        <v/>
      </c>
    </row>
    <row r="116" spans="1:10" s="4" customFormat="1" x14ac:dyDescent="0.25">
      <c r="A116" s="7" t="str">
        <f t="shared" si="9"/>
        <v/>
      </c>
      <c r="B116" s="1" t="str">
        <f>IF(A116="","",IF($C$13="Yes",($C$12+Table1[[#This Row],[Interest Paid]]),IF($C$11*E115&gt;10,IF($C$13="No",$C$11*E115,($C$11*E115)+$C$12),10)))</f>
        <v/>
      </c>
      <c r="C116" s="1" t="str">
        <f t="shared" si="10"/>
        <v/>
      </c>
      <c r="D116" s="1" t="str">
        <f t="shared" si="11"/>
        <v/>
      </c>
      <c r="E116" s="1" t="str">
        <f t="shared" si="12"/>
        <v/>
      </c>
      <c r="G116" s="7" t="str">
        <f t="shared" si="14"/>
        <v/>
      </c>
      <c r="H116" s="4" t="str">
        <f t="shared" si="13"/>
        <v/>
      </c>
      <c r="I116" s="4" t="str">
        <f t="shared" si="15"/>
        <v/>
      </c>
      <c r="J116" s="4" t="str">
        <f>IF(G116="","",(J115-(Table2[[#This Row],[Fixed Payment]]-Table2[[#This Row],[Interest Paid]])))</f>
        <v/>
      </c>
    </row>
    <row r="117" spans="1:10" s="4" customFormat="1" x14ac:dyDescent="0.25">
      <c r="A117" s="7" t="str">
        <f t="shared" si="9"/>
        <v/>
      </c>
      <c r="B117" s="1" t="str">
        <f>IF(A117="","",IF($C$13="Yes",($C$12+Table1[[#This Row],[Interest Paid]]),IF($C$11*E116&gt;10,IF($C$13="No",$C$11*E116,($C$11*E116)+$C$12),10)))</f>
        <v/>
      </c>
      <c r="C117" s="1" t="str">
        <f t="shared" si="10"/>
        <v/>
      </c>
      <c r="D117" s="1" t="str">
        <f t="shared" si="11"/>
        <v/>
      </c>
      <c r="E117" s="1" t="str">
        <f t="shared" si="12"/>
        <v/>
      </c>
      <c r="G117" s="7" t="str">
        <f t="shared" si="14"/>
        <v/>
      </c>
      <c r="H117" s="4" t="str">
        <f t="shared" si="13"/>
        <v/>
      </c>
      <c r="I117" s="4" t="str">
        <f t="shared" si="15"/>
        <v/>
      </c>
      <c r="J117" s="4" t="str">
        <f>IF(G117="","",(J116-(Table2[[#This Row],[Fixed Payment]]-Table2[[#This Row],[Interest Paid]])))</f>
        <v/>
      </c>
    </row>
    <row r="118" spans="1:10" s="4" customFormat="1" x14ac:dyDescent="0.25">
      <c r="A118" s="7" t="str">
        <f t="shared" si="9"/>
        <v/>
      </c>
      <c r="B118" s="1" t="str">
        <f>IF(A118="","",IF($C$13="Yes",($C$12+Table1[[#This Row],[Interest Paid]]),IF($C$11*E117&gt;10,IF($C$13="No",$C$11*E117,($C$11*E117)+$C$12),10)))</f>
        <v/>
      </c>
      <c r="C118" s="1" t="str">
        <f t="shared" si="10"/>
        <v/>
      </c>
      <c r="D118" s="1" t="str">
        <f t="shared" si="11"/>
        <v/>
      </c>
      <c r="E118" s="1" t="str">
        <f t="shared" si="12"/>
        <v/>
      </c>
      <c r="G118" s="7" t="str">
        <f t="shared" si="14"/>
        <v/>
      </c>
      <c r="H118" s="4" t="str">
        <f t="shared" si="13"/>
        <v/>
      </c>
      <c r="I118" s="4" t="str">
        <f t="shared" si="15"/>
        <v/>
      </c>
      <c r="J118" s="4" t="str">
        <f>IF(G118="","",(J117-(Table2[[#This Row],[Fixed Payment]]-Table2[[#This Row],[Interest Paid]])))</f>
        <v/>
      </c>
    </row>
    <row r="119" spans="1:10" s="4" customFormat="1" x14ac:dyDescent="0.25">
      <c r="A119" s="7" t="str">
        <f t="shared" si="9"/>
        <v/>
      </c>
      <c r="B119" s="1" t="str">
        <f>IF(A119="","",IF($C$13="Yes",($C$12+Table1[[#This Row],[Interest Paid]]),IF($C$11*E118&gt;10,IF($C$13="No",$C$11*E118,($C$11*E118)+$C$12),10)))</f>
        <v/>
      </c>
      <c r="C119" s="1" t="str">
        <f t="shared" si="10"/>
        <v/>
      </c>
      <c r="D119" s="1" t="str">
        <f t="shared" si="11"/>
        <v/>
      </c>
      <c r="E119" s="1" t="str">
        <f t="shared" si="12"/>
        <v/>
      </c>
      <c r="G119" s="7" t="str">
        <f t="shared" si="14"/>
        <v/>
      </c>
      <c r="H119" s="4" t="str">
        <f t="shared" si="13"/>
        <v/>
      </c>
      <c r="I119" s="4" t="str">
        <f t="shared" si="15"/>
        <v/>
      </c>
      <c r="J119" s="4" t="str">
        <f>IF(G119="","",(J118-(Table2[[#This Row],[Fixed Payment]]-Table2[[#This Row],[Interest Paid]])))</f>
        <v/>
      </c>
    </row>
    <row r="120" spans="1:10" s="4" customFormat="1" x14ac:dyDescent="0.25">
      <c r="A120" s="7" t="str">
        <f t="shared" si="9"/>
        <v/>
      </c>
      <c r="B120" s="1" t="str">
        <f>IF(A120="","",IF($C$13="Yes",($C$12+Table1[[#This Row],[Interest Paid]]),IF($C$11*E119&gt;10,IF($C$13="No",$C$11*E119,($C$11*E119)+$C$12),10)))</f>
        <v/>
      </c>
      <c r="C120" s="1" t="str">
        <f t="shared" si="10"/>
        <v/>
      </c>
      <c r="D120" s="1" t="str">
        <f t="shared" si="11"/>
        <v/>
      </c>
      <c r="E120" s="1" t="str">
        <f t="shared" si="12"/>
        <v/>
      </c>
      <c r="G120" s="7" t="str">
        <f t="shared" si="14"/>
        <v/>
      </c>
      <c r="H120" s="4" t="str">
        <f t="shared" si="13"/>
        <v/>
      </c>
      <c r="I120" s="4" t="str">
        <f t="shared" si="15"/>
        <v/>
      </c>
      <c r="J120" s="4" t="str">
        <f>IF(G120="","",(J119-(Table2[[#This Row],[Fixed Payment]]-Table2[[#This Row],[Interest Paid]])))</f>
        <v/>
      </c>
    </row>
    <row r="121" spans="1:10" s="4" customFormat="1" x14ac:dyDescent="0.25">
      <c r="A121" s="7" t="str">
        <f t="shared" si="9"/>
        <v/>
      </c>
      <c r="B121" s="1" t="str">
        <f>IF(A121="","",IF($C$13="Yes",($C$12+Table1[[#This Row],[Interest Paid]]),IF($C$11*E120&gt;10,IF($C$13="No",$C$11*E120,($C$11*E120)+$C$12),10)))</f>
        <v/>
      </c>
      <c r="C121" s="1" t="str">
        <f t="shared" si="10"/>
        <v/>
      </c>
      <c r="D121" s="1" t="str">
        <f t="shared" si="11"/>
        <v/>
      </c>
      <c r="E121" s="1" t="str">
        <f t="shared" si="12"/>
        <v/>
      </c>
      <c r="G121" s="7" t="str">
        <f t="shared" si="14"/>
        <v/>
      </c>
      <c r="H121" s="4" t="str">
        <f t="shared" si="13"/>
        <v/>
      </c>
      <c r="I121" s="4" t="str">
        <f t="shared" si="15"/>
        <v/>
      </c>
      <c r="J121" s="4" t="str">
        <f>IF(G121="","",(J120-(Table2[[#This Row],[Fixed Payment]]-Table2[[#This Row],[Interest Paid]])))</f>
        <v/>
      </c>
    </row>
    <row r="122" spans="1:10" s="4" customFormat="1" x14ac:dyDescent="0.25">
      <c r="A122" s="7" t="str">
        <f t="shared" si="9"/>
        <v/>
      </c>
      <c r="B122" s="1" t="str">
        <f>IF(A122="","",IF($C$13="Yes",($C$12+Table1[[#This Row],[Interest Paid]]),IF($C$11*E121&gt;10,IF($C$13="No",$C$11*E121,($C$11*E121)+$C$12),10)))</f>
        <v/>
      </c>
      <c r="C122" s="1" t="str">
        <f t="shared" si="10"/>
        <v/>
      </c>
      <c r="D122" s="1" t="str">
        <f t="shared" si="11"/>
        <v/>
      </c>
      <c r="E122" s="1" t="str">
        <f t="shared" si="12"/>
        <v/>
      </c>
      <c r="G122" s="7" t="str">
        <f t="shared" si="14"/>
        <v/>
      </c>
      <c r="H122" s="4" t="str">
        <f t="shared" si="13"/>
        <v/>
      </c>
      <c r="I122" s="4" t="str">
        <f t="shared" si="15"/>
        <v/>
      </c>
      <c r="J122" s="4" t="str">
        <f>IF(G122="","",(J121-(Table2[[#This Row],[Fixed Payment]]-Table2[[#This Row],[Interest Paid]])))</f>
        <v/>
      </c>
    </row>
    <row r="123" spans="1:10" s="4" customFormat="1" x14ac:dyDescent="0.25">
      <c r="A123" s="7" t="str">
        <f t="shared" si="9"/>
        <v/>
      </c>
      <c r="B123" s="1" t="str">
        <f>IF(A123="","",IF($C$13="Yes",($C$12+Table1[[#This Row],[Interest Paid]]),IF($C$11*E122&gt;10,IF($C$13="No",$C$11*E122,($C$11*E122)+$C$12),10)))</f>
        <v/>
      </c>
      <c r="C123" s="1" t="str">
        <f t="shared" si="10"/>
        <v/>
      </c>
      <c r="D123" s="1" t="str">
        <f t="shared" si="11"/>
        <v/>
      </c>
      <c r="E123" s="1" t="str">
        <f t="shared" si="12"/>
        <v/>
      </c>
      <c r="G123" s="7" t="str">
        <f t="shared" si="14"/>
        <v/>
      </c>
      <c r="H123" s="4" t="str">
        <f t="shared" si="13"/>
        <v/>
      </c>
      <c r="I123" s="4" t="str">
        <f t="shared" si="15"/>
        <v/>
      </c>
      <c r="J123" s="4" t="str">
        <f>IF(G123="","",(J122-(Table2[[#This Row],[Fixed Payment]]-Table2[[#This Row],[Interest Paid]])))</f>
        <v/>
      </c>
    </row>
    <row r="124" spans="1:10" s="4" customFormat="1" x14ac:dyDescent="0.25">
      <c r="A124" s="7" t="str">
        <f t="shared" si="9"/>
        <v/>
      </c>
      <c r="B124" s="1" t="str">
        <f>IF(A124="","",IF($C$13="Yes",($C$12+Table1[[#This Row],[Interest Paid]]),IF($C$11*E123&gt;10,IF($C$13="No",$C$11*E123,($C$11*E123)+$C$12),10)))</f>
        <v/>
      </c>
      <c r="C124" s="1" t="str">
        <f t="shared" si="10"/>
        <v/>
      </c>
      <c r="D124" s="1" t="str">
        <f t="shared" si="11"/>
        <v/>
      </c>
      <c r="E124" s="1" t="str">
        <f t="shared" si="12"/>
        <v/>
      </c>
      <c r="G124" s="7" t="str">
        <f t="shared" si="14"/>
        <v/>
      </c>
      <c r="H124" s="4" t="str">
        <f t="shared" si="13"/>
        <v/>
      </c>
      <c r="I124" s="4" t="str">
        <f t="shared" si="15"/>
        <v/>
      </c>
      <c r="J124" s="4" t="str">
        <f>IF(G124="","",(J123-(Table2[[#This Row],[Fixed Payment]]-Table2[[#This Row],[Interest Paid]])))</f>
        <v/>
      </c>
    </row>
    <row r="125" spans="1:10" s="4" customFormat="1" x14ac:dyDescent="0.25">
      <c r="A125" s="7" t="str">
        <f t="shared" si="9"/>
        <v/>
      </c>
      <c r="B125" s="1" t="str">
        <f>IF(A125="","",IF($C$13="Yes",($C$12+Table1[[#This Row],[Interest Paid]]),IF($C$11*E124&gt;10,IF($C$13="No",$C$11*E124,($C$11*E124)+$C$12),10)))</f>
        <v/>
      </c>
      <c r="C125" s="1" t="str">
        <f t="shared" si="10"/>
        <v/>
      </c>
      <c r="D125" s="1" t="str">
        <f t="shared" si="11"/>
        <v/>
      </c>
      <c r="E125" s="1" t="str">
        <f t="shared" si="12"/>
        <v/>
      </c>
      <c r="G125" s="7" t="str">
        <f t="shared" si="14"/>
        <v/>
      </c>
      <c r="H125" s="4" t="str">
        <f t="shared" si="13"/>
        <v/>
      </c>
      <c r="I125" s="4" t="str">
        <f t="shared" si="15"/>
        <v/>
      </c>
      <c r="J125" s="4" t="str">
        <f>IF(G125="","",(J124-(Table2[[#This Row],[Fixed Payment]]-Table2[[#This Row],[Interest Paid]])))</f>
        <v/>
      </c>
    </row>
    <row r="126" spans="1:10" s="4" customFormat="1" x14ac:dyDescent="0.25">
      <c r="A126" s="7" t="str">
        <f t="shared" si="9"/>
        <v/>
      </c>
      <c r="B126" s="1" t="str">
        <f>IF(A126="","",IF($C$13="Yes",($C$12+Table1[[#This Row],[Interest Paid]]),IF($C$11*E125&gt;10,IF($C$13="No",$C$11*E125,($C$11*E125)+$C$12),10)))</f>
        <v/>
      </c>
      <c r="C126" s="1" t="str">
        <f t="shared" si="10"/>
        <v/>
      </c>
      <c r="D126" s="1" t="str">
        <f t="shared" si="11"/>
        <v/>
      </c>
      <c r="E126" s="1" t="str">
        <f t="shared" si="12"/>
        <v/>
      </c>
      <c r="G126" s="7" t="str">
        <f t="shared" si="14"/>
        <v/>
      </c>
      <c r="H126" s="4" t="str">
        <f t="shared" si="13"/>
        <v/>
      </c>
      <c r="I126" s="4" t="str">
        <f t="shared" si="15"/>
        <v/>
      </c>
      <c r="J126" s="4" t="str">
        <f>IF(G126="","",(J125-(Table2[[#This Row],[Fixed Payment]]-Table2[[#This Row],[Interest Paid]])))</f>
        <v/>
      </c>
    </row>
    <row r="127" spans="1:10" s="4" customFormat="1" x14ac:dyDescent="0.25">
      <c r="A127" s="7" t="str">
        <f t="shared" si="9"/>
        <v/>
      </c>
      <c r="B127" s="1" t="str">
        <f>IF(A127="","",IF($C$13="Yes",($C$12+Table1[[#This Row],[Interest Paid]]),IF($C$11*E126&gt;10,IF($C$13="No",$C$11*E126,($C$11*E126)+$C$12),10)))</f>
        <v/>
      </c>
      <c r="C127" s="1" t="str">
        <f t="shared" si="10"/>
        <v/>
      </c>
      <c r="D127" s="1" t="str">
        <f t="shared" si="11"/>
        <v/>
      </c>
      <c r="E127" s="1" t="str">
        <f t="shared" si="12"/>
        <v/>
      </c>
      <c r="G127" s="7" t="str">
        <f t="shared" si="14"/>
        <v/>
      </c>
      <c r="H127" s="4" t="str">
        <f t="shared" si="13"/>
        <v/>
      </c>
      <c r="I127" s="4" t="str">
        <f t="shared" si="15"/>
        <v/>
      </c>
      <c r="J127" s="4" t="str">
        <f>IF(G127="","",(J126-(Table2[[#This Row],[Fixed Payment]]-Table2[[#This Row],[Interest Paid]])))</f>
        <v/>
      </c>
    </row>
    <row r="128" spans="1:10" s="4" customFormat="1" x14ac:dyDescent="0.25">
      <c r="A128" s="7" t="str">
        <f t="shared" si="9"/>
        <v/>
      </c>
      <c r="B128" s="1" t="str">
        <f>IF(A128="","",IF($C$13="Yes",($C$12+Table1[[#This Row],[Interest Paid]]),IF($C$11*E127&gt;10,IF($C$13="No",$C$11*E127,($C$11*E127)+$C$12),10)))</f>
        <v/>
      </c>
      <c r="C128" s="1" t="str">
        <f t="shared" si="10"/>
        <v/>
      </c>
      <c r="D128" s="1" t="str">
        <f t="shared" si="11"/>
        <v/>
      </c>
      <c r="E128" s="1" t="str">
        <f t="shared" si="12"/>
        <v/>
      </c>
      <c r="G128" s="7" t="str">
        <f t="shared" si="14"/>
        <v/>
      </c>
      <c r="H128" s="4" t="str">
        <f t="shared" si="13"/>
        <v/>
      </c>
      <c r="I128" s="4" t="str">
        <f t="shared" si="15"/>
        <v/>
      </c>
      <c r="J128" s="4" t="str">
        <f>IF(G128="","",(J127-(Table2[[#This Row],[Fixed Payment]]-Table2[[#This Row],[Interest Paid]])))</f>
        <v/>
      </c>
    </row>
    <row r="129" spans="1:10" s="4" customFormat="1" x14ac:dyDescent="0.25">
      <c r="A129" s="7" t="str">
        <f t="shared" si="9"/>
        <v/>
      </c>
      <c r="B129" s="1" t="str">
        <f>IF(A129="","",IF($C$13="Yes",($C$12+Table1[[#This Row],[Interest Paid]]),IF($C$11*E128&gt;10,IF($C$13="No",$C$11*E128,($C$11*E128)+$C$12),10)))</f>
        <v/>
      </c>
      <c r="C129" s="1" t="str">
        <f t="shared" si="10"/>
        <v/>
      </c>
      <c r="D129" s="1" t="str">
        <f t="shared" si="11"/>
        <v/>
      </c>
      <c r="E129" s="1" t="str">
        <f t="shared" si="12"/>
        <v/>
      </c>
      <c r="G129" s="7" t="str">
        <f t="shared" si="14"/>
        <v/>
      </c>
      <c r="H129" s="4" t="str">
        <f t="shared" si="13"/>
        <v/>
      </c>
      <c r="I129" s="4" t="str">
        <f t="shared" si="15"/>
        <v/>
      </c>
      <c r="J129" s="4" t="str">
        <f>IF(G129="","",(J128-(Table2[[#This Row],[Fixed Payment]]-Table2[[#This Row],[Interest Paid]])))</f>
        <v/>
      </c>
    </row>
    <row r="130" spans="1:10" s="4" customFormat="1" x14ac:dyDescent="0.25">
      <c r="A130" s="7" t="str">
        <f t="shared" si="9"/>
        <v/>
      </c>
      <c r="B130" s="1" t="str">
        <f>IF(A130="","",IF($C$13="Yes",($C$12+Table1[[#This Row],[Interest Paid]]),IF($C$11*E129&gt;10,IF($C$13="No",$C$11*E129,($C$11*E129)+$C$12),10)))</f>
        <v/>
      </c>
      <c r="C130" s="1" t="str">
        <f t="shared" si="10"/>
        <v/>
      </c>
      <c r="D130" s="1" t="str">
        <f t="shared" si="11"/>
        <v/>
      </c>
      <c r="E130" s="1" t="str">
        <f t="shared" si="12"/>
        <v/>
      </c>
      <c r="G130" s="7" t="str">
        <f t="shared" si="14"/>
        <v/>
      </c>
      <c r="H130" s="4" t="str">
        <f t="shared" si="13"/>
        <v/>
      </c>
      <c r="I130" s="4" t="str">
        <f t="shared" si="15"/>
        <v/>
      </c>
      <c r="J130" s="4" t="str">
        <f>IF(G130="","",(J129-(Table2[[#This Row],[Fixed Payment]]-Table2[[#This Row],[Interest Paid]])))</f>
        <v/>
      </c>
    </row>
    <row r="131" spans="1:10" s="4" customFormat="1" x14ac:dyDescent="0.25">
      <c r="A131" s="7" t="str">
        <f t="shared" si="9"/>
        <v/>
      </c>
      <c r="B131" s="1" t="str">
        <f>IF(A131="","",IF($C$13="Yes",($C$12+Table1[[#This Row],[Interest Paid]]),IF($C$11*E130&gt;10,IF($C$13="No",$C$11*E130,($C$11*E130)+$C$12),10)))</f>
        <v/>
      </c>
      <c r="C131" s="1" t="str">
        <f t="shared" si="10"/>
        <v/>
      </c>
      <c r="D131" s="1" t="str">
        <f t="shared" si="11"/>
        <v/>
      </c>
      <c r="E131" s="1" t="str">
        <f t="shared" si="12"/>
        <v/>
      </c>
      <c r="G131" s="7" t="str">
        <f t="shared" si="14"/>
        <v/>
      </c>
      <c r="H131" s="4" t="str">
        <f t="shared" si="13"/>
        <v/>
      </c>
      <c r="I131" s="4" t="str">
        <f t="shared" si="15"/>
        <v/>
      </c>
      <c r="J131" s="4" t="str">
        <f>IF(G131="","",(J130-(Table2[[#This Row],[Fixed Payment]]-Table2[[#This Row],[Interest Paid]])))</f>
        <v/>
      </c>
    </row>
    <row r="132" spans="1:10" s="4" customFormat="1" x14ac:dyDescent="0.25">
      <c r="A132" s="7" t="str">
        <f t="shared" si="9"/>
        <v/>
      </c>
      <c r="B132" s="1" t="str">
        <f>IF(A132="","",IF($C$13="Yes",($C$12+Table1[[#This Row],[Interest Paid]]),IF($C$11*E131&gt;10,IF($C$13="No",$C$11*E131,($C$11*E131)+$C$12),10)))</f>
        <v/>
      </c>
      <c r="C132" s="1" t="str">
        <f t="shared" si="10"/>
        <v/>
      </c>
      <c r="D132" s="1" t="str">
        <f t="shared" si="11"/>
        <v/>
      </c>
      <c r="E132" s="1" t="str">
        <f t="shared" si="12"/>
        <v/>
      </c>
      <c r="G132" s="7" t="str">
        <f t="shared" si="14"/>
        <v/>
      </c>
      <c r="H132" s="4" t="str">
        <f t="shared" si="13"/>
        <v/>
      </c>
      <c r="I132" s="4" t="str">
        <f t="shared" si="15"/>
        <v/>
      </c>
      <c r="J132" s="4" t="str">
        <f>IF(G132="","",(J131-(Table2[[#This Row],[Fixed Payment]]-Table2[[#This Row],[Interest Paid]])))</f>
        <v/>
      </c>
    </row>
    <row r="133" spans="1:10" s="4" customFormat="1" x14ac:dyDescent="0.25">
      <c r="A133" s="7" t="str">
        <f t="shared" si="9"/>
        <v/>
      </c>
      <c r="B133" s="1" t="str">
        <f>IF(A133="","",IF($C$13="Yes",($C$12+Table1[[#This Row],[Interest Paid]]),IF($C$11*E132&gt;10,IF($C$13="No",$C$11*E132,($C$11*E132)+$C$12),10)))</f>
        <v/>
      </c>
      <c r="C133" s="1" t="str">
        <f t="shared" si="10"/>
        <v/>
      </c>
      <c r="D133" s="1" t="str">
        <f t="shared" si="11"/>
        <v/>
      </c>
      <c r="E133" s="1" t="str">
        <f t="shared" si="12"/>
        <v/>
      </c>
      <c r="G133" s="7" t="str">
        <f t="shared" si="14"/>
        <v/>
      </c>
      <c r="H133" s="4" t="str">
        <f t="shared" si="13"/>
        <v/>
      </c>
      <c r="I133" s="4" t="str">
        <f t="shared" si="15"/>
        <v/>
      </c>
      <c r="J133" s="4" t="str">
        <f>IF(G133="","",(J132-(Table2[[#This Row],[Fixed Payment]]-Table2[[#This Row],[Interest Paid]])))</f>
        <v/>
      </c>
    </row>
    <row r="134" spans="1:10" s="4" customFormat="1" x14ac:dyDescent="0.25">
      <c r="A134" s="7" t="str">
        <f t="shared" si="9"/>
        <v/>
      </c>
      <c r="B134" s="1" t="str">
        <f>IF(A134="","",IF($C$13="Yes",($C$12+Table1[[#This Row],[Interest Paid]]),IF($C$11*E133&gt;10,IF($C$13="No",$C$11*E133,($C$11*E133)+$C$12),10)))</f>
        <v/>
      </c>
      <c r="C134" s="1" t="str">
        <f t="shared" si="10"/>
        <v/>
      </c>
      <c r="D134" s="1" t="str">
        <f t="shared" si="11"/>
        <v/>
      </c>
      <c r="E134" s="1" t="str">
        <f t="shared" si="12"/>
        <v/>
      </c>
      <c r="G134" s="7" t="str">
        <f t="shared" si="14"/>
        <v/>
      </c>
      <c r="H134" s="4" t="str">
        <f t="shared" si="13"/>
        <v/>
      </c>
      <c r="I134" s="4" t="str">
        <f t="shared" si="15"/>
        <v/>
      </c>
      <c r="J134" s="4" t="str">
        <f>IF(G134="","",(J133-(Table2[[#This Row],[Fixed Payment]]-Table2[[#This Row],[Interest Paid]])))</f>
        <v/>
      </c>
    </row>
    <row r="135" spans="1:10" s="4" customFormat="1" x14ac:dyDescent="0.25">
      <c r="A135" s="7" t="str">
        <f t="shared" si="9"/>
        <v/>
      </c>
      <c r="B135" s="1" t="str">
        <f>IF(A135="","",IF($C$13="Yes",($C$12+Table1[[#This Row],[Interest Paid]]),IF($C$11*E134&gt;10,IF($C$13="No",$C$11*E134,($C$11*E134)+$C$12),10)))</f>
        <v/>
      </c>
      <c r="C135" s="1" t="str">
        <f t="shared" si="10"/>
        <v/>
      </c>
      <c r="D135" s="1" t="str">
        <f t="shared" si="11"/>
        <v/>
      </c>
      <c r="E135" s="1" t="str">
        <f t="shared" si="12"/>
        <v/>
      </c>
      <c r="G135" s="7" t="str">
        <f t="shared" si="14"/>
        <v/>
      </c>
      <c r="H135" s="4" t="str">
        <f t="shared" si="13"/>
        <v/>
      </c>
      <c r="I135" s="4" t="str">
        <f t="shared" si="15"/>
        <v/>
      </c>
      <c r="J135" s="4" t="str">
        <f>IF(G135="","",(J134-(Table2[[#This Row],[Fixed Payment]]-Table2[[#This Row],[Interest Paid]])))</f>
        <v/>
      </c>
    </row>
    <row r="136" spans="1:10" s="4" customFormat="1" x14ac:dyDescent="0.25">
      <c r="A136" s="7" t="str">
        <f t="shared" si="9"/>
        <v/>
      </c>
      <c r="B136" s="1" t="str">
        <f>IF(A136="","",IF($C$13="Yes",($C$12+Table1[[#This Row],[Interest Paid]]),IF($C$11*E135&gt;10,IF($C$13="No",$C$11*E135,($C$11*E135)+$C$12),10)))</f>
        <v/>
      </c>
      <c r="C136" s="1" t="str">
        <f t="shared" si="10"/>
        <v/>
      </c>
      <c r="D136" s="1" t="str">
        <f t="shared" si="11"/>
        <v/>
      </c>
      <c r="E136" s="1" t="str">
        <f t="shared" si="12"/>
        <v/>
      </c>
      <c r="G136" s="7" t="str">
        <f t="shared" si="14"/>
        <v/>
      </c>
      <c r="H136" s="4" t="str">
        <f t="shared" si="13"/>
        <v/>
      </c>
      <c r="I136" s="4" t="str">
        <f t="shared" si="15"/>
        <v/>
      </c>
      <c r="J136" s="4" t="str">
        <f>IF(G136="","",(J135-(Table2[[#This Row],[Fixed Payment]]-Table2[[#This Row],[Interest Paid]])))</f>
        <v/>
      </c>
    </row>
    <row r="137" spans="1:10" s="4" customFormat="1" x14ac:dyDescent="0.25">
      <c r="A137" s="7" t="str">
        <f t="shared" si="9"/>
        <v/>
      </c>
      <c r="B137" s="1" t="str">
        <f>IF(A137="","",IF($C$13="Yes",($C$12+Table1[[#This Row],[Interest Paid]]),IF($C$11*E136&gt;10,IF($C$13="No",$C$11*E136,($C$11*E136)+$C$12),10)))</f>
        <v/>
      </c>
      <c r="C137" s="1" t="str">
        <f t="shared" si="10"/>
        <v/>
      </c>
      <c r="D137" s="1" t="str">
        <f t="shared" si="11"/>
        <v/>
      </c>
      <c r="E137" s="1" t="str">
        <f t="shared" si="12"/>
        <v/>
      </c>
      <c r="G137" s="7" t="str">
        <f t="shared" si="14"/>
        <v/>
      </c>
      <c r="H137" s="4" t="str">
        <f t="shared" si="13"/>
        <v/>
      </c>
      <c r="I137" s="4" t="str">
        <f t="shared" si="15"/>
        <v/>
      </c>
      <c r="J137" s="4" t="str">
        <f>IF(G137="","",(J136-(Table2[[#This Row],[Fixed Payment]]-Table2[[#This Row],[Interest Paid]])))</f>
        <v/>
      </c>
    </row>
    <row r="138" spans="1:10" s="4" customFormat="1" x14ac:dyDescent="0.25">
      <c r="A138" s="7" t="str">
        <f t="shared" si="9"/>
        <v/>
      </c>
      <c r="B138" s="1" t="str">
        <f>IF(A138="","",IF($C$13="Yes",($C$12+Table1[[#This Row],[Interest Paid]]),IF($C$11*E137&gt;10,IF($C$13="No",$C$11*E137,($C$11*E137)+$C$12),10)))</f>
        <v/>
      </c>
      <c r="C138" s="1" t="str">
        <f t="shared" si="10"/>
        <v/>
      </c>
      <c r="D138" s="1" t="str">
        <f t="shared" si="11"/>
        <v/>
      </c>
      <c r="E138" s="1" t="str">
        <f t="shared" si="12"/>
        <v/>
      </c>
      <c r="G138" s="7" t="str">
        <f t="shared" si="14"/>
        <v/>
      </c>
      <c r="H138" s="4" t="str">
        <f t="shared" si="13"/>
        <v/>
      </c>
      <c r="I138" s="4" t="str">
        <f t="shared" si="15"/>
        <v/>
      </c>
      <c r="J138" s="4" t="str">
        <f>IF(G138="","",(J137-(Table2[[#This Row],[Fixed Payment]]-Table2[[#This Row],[Interest Paid]])))</f>
        <v/>
      </c>
    </row>
    <row r="139" spans="1:10" s="4" customFormat="1" x14ac:dyDescent="0.25">
      <c r="A139" s="7" t="str">
        <f t="shared" si="9"/>
        <v/>
      </c>
      <c r="B139" s="1" t="str">
        <f>IF(A139="","",IF($C$13="Yes",($C$12+Table1[[#This Row],[Interest Paid]]),IF($C$11*E138&gt;10,IF($C$13="No",$C$11*E138,($C$11*E138)+$C$12),10)))</f>
        <v/>
      </c>
      <c r="C139" s="1" t="str">
        <f t="shared" si="10"/>
        <v/>
      </c>
      <c r="D139" s="1" t="str">
        <f t="shared" si="11"/>
        <v/>
      </c>
      <c r="E139" s="1" t="str">
        <f t="shared" si="12"/>
        <v/>
      </c>
      <c r="G139" s="7" t="str">
        <f t="shared" si="14"/>
        <v/>
      </c>
      <c r="H139" s="4" t="str">
        <f t="shared" si="13"/>
        <v/>
      </c>
      <c r="I139" s="4" t="str">
        <f t="shared" si="15"/>
        <v/>
      </c>
      <c r="J139" s="4" t="str">
        <f>IF(G139="","",(J138-(Table2[[#This Row],[Fixed Payment]]-Table2[[#This Row],[Interest Paid]])))</f>
        <v/>
      </c>
    </row>
    <row r="140" spans="1:10" s="4" customFormat="1" x14ac:dyDescent="0.25">
      <c r="A140" s="7" t="str">
        <f t="shared" si="9"/>
        <v/>
      </c>
      <c r="B140" s="1" t="str">
        <f>IF(A140="","",IF($C$13="Yes",($C$12+Table1[[#This Row],[Interest Paid]]),IF($C$11*E139&gt;10,IF($C$13="No",$C$11*E139,($C$11*E139)+$C$12),10)))</f>
        <v/>
      </c>
      <c r="C140" s="1" t="str">
        <f t="shared" si="10"/>
        <v/>
      </c>
      <c r="D140" s="1" t="str">
        <f t="shared" si="11"/>
        <v/>
      </c>
      <c r="E140" s="1" t="str">
        <f t="shared" si="12"/>
        <v/>
      </c>
      <c r="G140" s="7" t="str">
        <f t="shared" si="14"/>
        <v/>
      </c>
      <c r="H140" s="4" t="str">
        <f t="shared" si="13"/>
        <v/>
      </c>
      <c r="I140" s="4" t="str">
        <f t="shared" si="15"/>
        <v/>
      </c>
      <c r="J140" s="4" t="str">
        <f>IF(G140="","",(J139-(Table2[[#This Row],[Fixed Payment]]-Table2[[#This Row],[Interest Paid]])))</f>
        <v/>
      </c>
    </row>
    <row r="141" spans="1:10" s="4" customFormat="1" x14ac:dyDescent="0.25">
      <c r="A141" s="7" t="str">
        <f t="shared" si="9"/>
        <v/>
      </c>
      <c r="B141" s="1" t="str">
        <f>IF(A141="","",IF($C$13="Yes",($C$12+Table1[[#This Row],[Interest Paid]]),IF($C$11*E140&gt;10,IF($C$13="No",$C$11*E140,($C$11*E140)+$C$12),10)))</f>
        <v/>
      </c>
      <c r="C141" s="1" t="str">
        <f t="shared" si="10"/>
        <v/>
      </c>
      <c r="D141" s="1" t="str">
        <f t="shared" si="11"/>
        <v/>
      </c>
      <c r="E141" s="1" t="str">
        <f t="shared" si="12"/>
        <v/>
      </c>
      <c r="G141" s="7" t="str">
        <f t="shared" si="14"/>
        <v/>
      </c>
      <c r="H141" s="4" t="str">
        <f t="shared" si="13"/>
        <v/>
      </c>
      <c r="I141" s="4" t="str">
        <f t="shared" si="15"/>
        <v/>
      </c>
      <c r="J141" s="4" t="str">
        <f>IF(G141="","",(J140-(Table2[[#This Row],[Fixed Payment]]-Table2[[#This Row],[Interest Paid]])))</f>
        <v/>
      </c>
    </row>
    <row r="142" spans="1:10" s="4" customFormat="1" x14ac:dyDescent="0.25">
      <c r="A142" s="7" t="str">
        <f t="shared" si="9"/>
        <v/>
      </c>
      <c r="B142" s="1" t="str">
        <f>IF(A142="","",IF($C$13="Yes",($C$12+Table1[[#This Row],[Interest Paid]]),IF($C$11*E141&gt;10,IF($C$13="No",$C$11*E141,($C$11*E141)+$C$12),10)))</f>
        <v/>
      </c>
      <c r="C142" s="1" t="str">
        <f t="shared" si="10"/>
        <v/>
      </c>
      <c r="D142" s="1" t="str">
        <f t="shared" si="11"/>
        <v/>
      </c>
      <c r="E142" s="1" t="str">
        <f t="shared" si="12"/>
        <v/>
      </c>
      <c r="G142" s="7" t="str">
        <f t="shared" si="14"/>
        <v/>
      </c>
      <c r="H142" s="4" t="str">
        <f t="shared" si="13"/>
        <v/>
      </c>
      <c r="I142" s="4" t="str">
        <f t="shared" si="15"/>
        <v/>
      </c>
      <c r="J142" s="4" t="str">
        <f>IF(G142="","",(J141-(Table2[[#This Row],[Fixed Payment]]-Table2[[#This Row],[Interest Paid]])))</f>
        <v/>
      </c>
    </row>
    <row r="143" spans="1:10" s="4" customFormat="1" x14ac:dyDescent="0.25">
      <c r="A143" s="7" t="str">
        <f t="shared" si="9"/>
        <v/>
      </c>
      <c r="B143" s="1" t="str">
        <f>IF(A143="","",IF($C$13="Yes",($C$12+Table1[[#This Row],[Interest Paid]]),IF($C$11*E142&gt;10,IF($C$13="No",$C$11*E142,($C$11*E142)+$C$12),10)))</f>
        <v/>
      </c>
      <c r="C143" s="1" t="str">
        <f t="shared" si="10"/>
        <v/>
      </c>
      <c r="D143" s="1" t="str">
        <f t="shared" si="11"/>
        <v/>
      </c>
      <c r="E143" s="1" t="str">
        <f t="shared" si="12"/>
        <v/>
      </c>
      <c r="G143" s="7" t="str">
        <f t="shared" si="14"/>
        <v/>
      </c>
      <c r="H143" s="4" t="str">
        <f t="shared" si="13"/>
        <v/>
      </c>
      <c r="I143" s="4" t="str">
        <f t="shared" si="15"/>
        <v/>
      </c>
      <c r="J143" s="4" t="str">
        <f>IF(G143="","",(J142-(Table2[[#This Row],[Fixed Payment]]-Table2[[#This Row],[Interest Paid]])))</f>
        <v/>
      </c>
    </row>
    <row r="144" spans="1:10" s="4" customFormat="1" x14ac:dyDescent="0.25">
      <c r="A144" s="7" t="str">
        <f t="shared" si="9"/>
        <v/>
      </c>
      <c r="B144" s="1" t="str">
        <f>IF(A144="","",IF($C$13="Yes",($C$12+Table1[[#This Row],[Interest Paid]]),IF($C$11*E143&gt;10,IF($C$13="No",$C$11*E143,($C$11*E143)+$C$12),10)))</f>
        <v/>
      </c>
      <c r="C144" s="1" t="str">
        <f t="shared" si="10"/>
        <v/>
      </c>
      <c r="D144" s="1" t="str">
        <f t="shared" si="11"/>
        <v/>
      </c>
      <c r="E144" s="1" t="str">
        <f t="shared" si="12"/>
        <v/>
      </c>
      <c r="G144" s="7" t="str">
        <f t="shared" si="14"/>
        <v/>
      </c>
      <c r="H144" s="4" t="str">
        <f t="shared" si="13"/>
        <v/>
      </c>
      <c r="I144" s="4" t="str">
        <f t="shared" si="15"/>
        <v/>
      </c>
      <c r="J144" s="4" t="str">
        <f>IF(G144="","",(J143-(Table2[[#This Row],[Fixed Payment]]-Table2[[#This Row],[Interest Paid]])))</f>
        <v/>
      </c>
    </row>
    <row r="145" spans="1:10" s="4" customFormat="1" x14ac:dyDescent="0.25">
      <c r="A145" s="7" t="str">
        <f t="shared" si="9"/>
        <v/>
      </c>
      <c r="B145" s="1" t="str">
        <f>IF(A145="","",IF($C$13="Yes",($C$12+Table1[[#This Row],[Interest Paid]]),IF($C$11*E144&gt;10,IF($C$13="No",$C$11*E144,($C$11*E144)+$C$12),10)))</f>
        <v/>
      </c>
      <c r="C145" s="1" t="str">
        <f t="shared" si="10"/>
        <v/>
      </c>
      <c r="D145" s="1" t="str">
        <f t="shared" si="11"/>
        <v/>
      </c>
      <c r="E145" s="1" t="str">
        <f t="shared" si="12"/>
        <v/>
      </c>
      <c r="G145" s="7" t="str">
        <f t="shared" si="14"/>
        <v/>
      </c>
      <c r="H145" s="4" t="str">
        <f t="shared" si="13"/>
        <v/>
      </c>
      <c r="I145" s="4" t="str">
        <f t="shared" si="15"/>
        <v/>
      </c>
      <c r="J145" s="4" t="str">
        <f>IF(G145="","",(J144-(Table2[[#This Row],[Fixed Payment]]-Table2[[#This Row],[Interest Paid]])))</f>
        <v/>
      </c>
    </row>
    <row r="146" spans="1:10" s="4" customFormat="1" x14ac:dyDescent="0.25">
      <c r="A146" s="7" t="str">
        <f t="shared" si="9"/>
        <v/>
      </c>
      <c r="B146" s="1" t="str">
        <f>IF(A146="","",IF($C$13="Yes",($C$12+Table1[[#This Row],[Interest Paid]]),IF($C$11*E145&gt;10,IF($C$13="No",$C$11*E145,($C$11*E145)+$C$12),10)))</f>
        <v/>
      </c>
      <c r="C146" s="1" t="str">
        <f t="shared" si="10"/>
        <v/>
      </c>
      <c r="D146" s="1" t="str">
        <f t="shared" si="11"/>
        <v/>
      </c>
      <c r="E146" s="1" t="str">
        <f t="shared" si="12"/>
        <v/>
      </c>
      <c r="G146" s="7" t="str">
        <f t="shared" si="14"/>
        <v/>
      </c>
      <c r="H146" s="4" t="str">
        <f t="shared" si="13"/>
        <v/>
      </c>
      <c r="I146" s="4" t="str">
        <f t="shared" si="15"/>
        <v/>
      </c>
      <c r="J146" s="4" t="str">
        <f>IF(G146="","",(J145-(Table2[[#This Row],[Fixed Payment]]-Table2[[#This Row],[Interest Paid]])))</f>
        <v/>
      </c>
    </row>
    <row r="147" spans="1:10" s="4" customFormat="1" x14ac:dyDescent="0.25">
      <c r="A147" s="7" t="str">
        <f t="shared" si="9"/>
        <v/>
      </c>
      <c r="B147" s="1" t="str">
        <f>IF(A147="","",IF($C$13="Yes",($C$12+Table1[[#This Row],[Interest Paid]]),IF($C$11*E146&gt;10,IF($C$13="No",$C$11*E146,($C$11*E146)+$C$12),10)))</f>
        <v/>
      </c>
      <c r="C147" s="1" t="str">
        <f t="shared" si="10"/>
        <v/>
      </c>
      <c r="D147" s="1" t="str">
        <f t="shared" si="11"/>
        <v/>
      </c>
      <c r="E147" s="1" t="str">
        <f t="shared" si="12"/>
        <v/>
      </c>
      <c r="G147" s="7" t="str">
        <f t="shared" si="14"/>
        <v/>
      </c>
      <c r="H147" s="4" t="str">
        <f t="shared" si="13"/>
        <v/>
      </c>
      <c r="I147" s="4" t="str">
        <f t="shared" si="15"/>
        <v/>
      </c>
      <c r="J147" s="4" t="str">
        <f>IF(G147="","",(J146-(Table2[[#This Row],[Fixed Payment]]-Table2[[#This Row],[Interest Paid]])))</f>
        <v/>
      </c>
    </row>
    <row r="148" spans="1:10" s="4" customFormat="1" x14ac:dyDescent="0.25">
      <c r="A148" s="7" t="str">
        <f t="shared" si="9"/>
        <v/>
      </c>
      <c r="B148" s="1" t="str">
        <f>IF(A148="","",IF($C$13="Yes",($C$12+Table1[[#This Row],[Interest Paid]]),IF($C$11*E147&gt;10,IF($C$13="No",$C$11*E147,($C$11*E147)+$C$12),10)))</f>
        <v/>
      </c>
      <c r="C148" s="1" t="str">
        <f t="shared" si="10"/>
        <v/>
      </c>
      <c r="D148" s="1" t="str">
        <f t="shared" si="11"/>
        <v/>
      </c>
      <c r="E148" s="1" t="str">
        <f t="shared" si="12"/>
        <v/>
      </c>
      <c r="G148" s="7" t="str">
        <f t="shared" si="14"/>
        <v/>
      </c>
      <c r="H148" s="4" t="str">
        <f t="shared" si="13"/>
        <v/>
      </c>
      <c r="I148" s="4" t="str">
        <f t="shared" si="15"/>
        <v/>
      </c>
      <c r="J148" s="4" t="str">
        <f>IF(G148="","",(J147-(Table2[[#This Row],[Fixed Payment]]-Table2[[#This Row],[Interest Paid]])))</f>
        <v/>
      </c>
    </row>
    <row r="149" spans="1:10" s="4" customFormat="1" x14ac:dyDescent="0.25">
      <c r="A149" s="7" t="str">
        <f t="shared" si="9"/>
        <v/>
      </c>
      <c r="B149" s="1" t="str">
        <f>IF(A149="","",IF($C$13="Yes",($C$12+Table1[[#This Row],[Interest Paid]]),IF($C$11*E148&gt;10,IF($C$13="No",$C$11*E148,($C$11*E148)+$C$12),10)))</f>
        <v/>
      </c>
      <c r="C149" s="1" t="str">
        <f t="shared" si="10"/>
        <v/>
      </c>
      <c r="D149" s="1" t="str">
        <f t="shared" si="11"/>
        <v/>
      </c>
      <c r="E149" s="1" t="str">
        <f t="shared" si="12"/>
        <v/>
      </c>
      <c r="G149" s="7" t="str">
        <f t="shared" si="14"/>
        <v/>
      </c>
      <c r="H149" s="4" t="str">
        <f t="shared" si="13"/>
        <v/>
      </c>
      <c r="I149" s="4" t="str">
        <f t="shared" si="15"/>
        <v/>
      </c>
      <c r="J149" s="4" t="str">
        <f>IF(G149="","",(J148-(Table2[[#This Row],[Fixed Payment]]-Table2[[#This Row],[Interest Paid]])))</f>
        <v/>
      </c>
    </row>
    <row r="150" spans="1:10" s="4" customFormat="1" x14ac:dyDescent="0.25">
      <c r="A150" s="7" t="str">
        <f t="shared" si="9"/>
        <v/>
      </c>
      <c r="B150" s="1" t="str">
        <f>IF(A150="","",IF($C$13="Yes",($C$12+Table1[[#This Row],[Interest Paid]]),IF($C$11*E149&gt;10,IF($C$13="No",$C$11*E149,($C$11*E149)+$C$12),10)))</f>
        <v/>
      </c>
      <c r="C150" s="1" t="str">
        <f t="shared" si="10"/>
        <v/>
      </c>
      <c r="D150" s="1" t="str">
        <f t="shared" si="11"/>
        <v/>
      </c>
      <c r="E150" s="1" t="str">
        <f t="shared" si="12"/>
        <v/>
      </c>
      <c r="G150" s="7" t="str">
        <f t="shared" si="14"/>
        <v/>
      </c>
      <c r="H150" s="4" t="str">
        <f t="shared" si="13"/>
        <v/>
      </c>
      <c r="I150" s="4" t="str">
        <f t="shared" si="15"/>
        <v/>
      </c>
      <c r="J150" s="4" t="str">
        <f>IF(G150="","",(J149-(Table2[[#This Row],[Fixed Payment]]-Table2[[#This Row],[Interest Paid]])))</f>
        <v/>
      </c>
    </row>
    <row r="151" spans="1:10" s="4" customFormat="1" x14ac:dyDescent="0.25">
      <c r="A151" s="7" t="str">
        <f t="shared" si="9"/>
        <v/>
      </c>
      <c r="B151" s="1" t="str">
        <f>IF(A151="","",IF($C$13="Yes",($C$12+Table1[[#This Row],[Interest Paid]]),IF($C$11*E150&gt;10,IF($C$13="No",$C$11*E150,($C$11*E150)+$C$12),10)))</f>
        <v/>
      </c>
      <c r="C151" s="1" t="str">
        <f t="shared" si="10"/>
        <v/>
      </c>
      <c r="D151" s="1" t="str">
        <f t="shared" si="11"/>
        <v/>
      </c>
      <c r="E151" s="1" t="str">
        <f t="shared" si="12"/>
        <v/>
      </c>
      <c r="G151" s="7" t="str">
        <f t="shared" si="14"/>
        <v/>
      </c>
      <c r="H151" s="4" t="str">
        <f t="shared" si="13"/>
        <v/>
      </c>
      <c r="I151" s="4" t="str">
        <f t="shared" si="15"/>
        <v/>
      </c>
      <c r="J151" s="4" t="str">
        <f>IF(G151="","",(J150-(Table2[[#This Row],[Fixed Payment]]-Table2[[#This Row],[Interest Paid]])))</f>
        <v/>
      </c>
    </row>
    <row r="152" spans="1:10" s="4" customFormat="1" x14ac:dyDescent="0.25">
      <c r="A152" s="7" t="str">
        <f t="shared" si="9"/>
        <v/>
      </c>
      <c r="B152" s="1" t="str">
        <f>IF(A152="","",IF($C$13="Yes",($C$12+Table1[[#This Row],[Interest Paid]]),IF($C$11*E151&gt;10,IF($C$13="No",$C$11*E151,($C$11*E151)+$C$12),10)))</f>
        <v/>
      </c>
      <c r="C152" s="1" t="str">
        <f t="shared" si="10"/>
        <v/>
      </c>
      <c r="D152" s="1" t="str">
        <f t="shared" si="11"/>
        <v/>
      </c>
      <c r="E152" s="1" t="str">
        <f t="shared" si="12"/>
        <v/>
      </c>
      <c r="G152" s="7" t="str">
        <f t="shared" si="14"/>
        <v/>
      </c>
      <c r="H152" s="4" t="str">
        <f t="shared" si="13"/>
        <v/>
      </c>
      <c r="I152" s="4" t="str">
        <f t="shared" si="15"/>
        <v/>
      </c>
      <c r="J152" s="4" t="str">
        <f>IF(G152="","",(J151-(Table2[[#This Row],[Fixed Payment]]-Table2[[#This Row],[Interest Paid]])))</f>
        <v/>
      </c>
    </row>
    <row r="153" spans="1:10" s="4" customFormat="1" x14ac:dyDescent="0.25">
      <c r="A153" s="7" t="str">
        <f t="shared" si="9"/>
        <v/>
      </c>
      <c r="B153" s="1" t="str">
        <f>IF(A153="","",IF($C$13="Yes",($C$12+Table1[[#This Row],[Interest Paid]]),IF($C$11*E152&gt;10,IF($C$13="No",$C$11*E152,($C$11*E152)+$C$12),10)))</f>
        <v/>
      </c>
      <c r="C153" s="1" t="str">
        <f t="shared" si="10"/>
        <v/>
      </c>
      <c r="D153" s="1" t="str">
        <f t="shared" si="11"/>
        <v/>
      </c>
      <c r="E153" s="1" t="str">
        <f t="shared" si="12"/>
        <v/>
      </c>
      <c r="G153" s="7" t="str">
        <f t="shared" si="14"/>
        <v/>
      </c>
      <c r="H153" s="4" t="str">
        <f t="shared" si="13"/>
        <v/>
      </c>
      <c r="I153" s="4" t="str">
        <f t="shared" si="15"/>
        <v/>
      </c>
      <c r="J153" s="4" t="str">
        <f>IF(G153="","",(J152-(Table2[[#This Row],[Fixed Payment]]-Table2[[#This Row],[Interest Paid]])))</f>
        <v/>
      </c>
    </row>
    <row r="154" spans="1:10" s="4" customFormat="1" x14ac:dyDescent="0.25">
      <c r="A154" s="7" t="str">
        <f t="shared" ref="A154:A217" si="16">IF(A153="","",IF(E153&gt;0,A153+1,""))</f>
        <v/>
      </c>
      <c r="B154" s="1" t="str">
        <f>IF(A154="","",IF($C$13="Yes",($C$12+Table1[[#This Row],[Interest Paid]]),IF($C$11*E153&gt;10,IF($C$13="No",$C$11*E153,($C$11*E153)+$C$12),10)))</f>
        <v/>
      </c>
      <c r="C154" s="1" t="str">
        <f t="shared" ref="C154:C217" si="17">IF(A154="","",($C$10/12)*E153)</f>
        <v/>
      </c>
      <c r="D154" s="1" t="str">
        <f t="shared" ref="D154:D217" si="18">IF(A154="","",B154-C154)</f>
        <v/>
      </c>
      <c r="E154" s="1" t="str">
        <f t="shared" ref="E154:E217" si="19">IF(A154="","",E153-D154)</f>
        <v/>
      </c>
      <c r="G154" s="7" t="str">
        <f t="shared" si="14"/>
        <v/>
      </c>
      <c r="H154" s="4" t="str">
        <f t="shared" si="13"/>
        <v/>
      </c>
      <c r="I154" s="4" t="str">
        <f t="shared" si="15"/>
        <v/>
      </c>
      <c r="J154" s="4" t="str">
        <f>IF(G154="","",(J153-(Table2[[#This Row],[Fixed Payment]]-Table2[[#This Row],[Interest Paid]])))</f>
        <v/>
      </c>
    </row>
    <row r="155" spans="1:10" s="4" customFormat="1" x14ac:dyDescent="0.25">
      <c r="A155" s="7" t="str">
        <f t="shared" si="16"/>
        <v/>
      </c>
      <c r="B155" s="1" t="str">
        <f>IF(A155="","",IF($C$13="Yes",($C$12+Table1[[#This Row],[Interest Paid]]),IF($C$11*E154&gt;10,IF($C$13="No",$C$11*E154,($C$11*E154)+$C$12),10)))</f>
        <v/>
      </c>
      <c r="C155" s="1" t="str">
        <f t="shared" si="17"/>
        <v/>
      </c>
      <c r="D155" s="1" t="str">
        <f t="shared" si="18"/>
        <v/>
      </c>
      <c r="E155" s="1" t="str">
        <f t="shared" si="19"/>
        <v/>
      </c>
      <c r="G155" s="7" t="str">
        <f t="shared" si="14"/>
        <v/>
      </c>
      <c r="H155" s="4" t="str">
        <f t="shared" ref="H155:H218" si="20">IF(G155="","",IF(J154+I155&gt;$C$14,IF($C$14&lt;$C$12,$C$12,$C$14),J154+I155))</f>
        <v/>
      </c>
      <c r="I155" s="4" t="str">
        <f t="shared" si="15"/>
        <v/>
      </c>
      <c r="J155" s="4" t="str">
        <f>IF(G155="","",(J154-(Table2[[#This Row],[Fixed Payment]]-Table2[[#This Row],[Interest Paid]])))</f>
        <v/>
      </c>
    </row>
    <row r="156" spans="1:10" s="4" customFormat="1" x14ac:dyDescent="0.25">
      <c r="A156" s="7" t="str">
        <f t="shared" si="16"/>
        <v/>
      </c>
      <c r="B156" s="1" t="str">
        <f>IF(A156="","",IF($C$13="Yes",($C$12+Table1[[#This Row],[Interest Paid]]),IF($C$11*E155&gt;10,IF($C$13="No",$C$11*E155,($C$11*E155)+$C$12),10)))</f>
        <v/>
      </c>
      <c r="C156" s="1" t="str">
        <f t="shared" si="17"/>
        <v/>
      </c>
      <c r="D156" s="1" t="str">
        <f t="shared" si="18"/>
        <v/>
      </c>
      <c r="E156" s="1" t="str">
        <f t="shared" si="19"/>
        <v/>
      </c>
      <c r="G156" s="7" t="str">
        <f t="shared" si="14"/>
        <v/>
      </c>
      <c r="H156" s="4" t="str">
        <f t="shared" si="20"/>
        <v/>
      </c>
      <c r="I156" s="4" t="str">
        <f t="shared" si="15"/>
        <v/>
      </c>
      <c r="J156" s="4" t="str">
        <f>IF(G156="","",(J155-(Table2[[#This Row],[Fixed Payment]]-Table2[[#This Row],[Interest Paid]])))</f>
        <v/>
      </c>
    </row>
    <row r="157" spans="1:10" s="4" customFormat="1" x14ac:dyDescent="0.25">
      <c r="A157" s="7" t="str">
        <f t="shared" si="16"/>
        <v/>
      </c>
      <c r="B157" s="1" t="str">
        <f>IF(A157="","",IF($C$13="Yes",($C$12+Table1[[#This Row],[Interest Paid]]),IF($C$11*E156&gt;10,IF($C$13="No",$C$11*E156,($C$11*E156)+$C$12),10)))</f>
        <v/>
      </c>
      <c r="C157" s="1" t="str">
        <f t="shared" si="17"/>
        <v/>
      </c>
      <c r="D157" s="1" t="str">
        <f t="shared" si="18"/>
        <v/>
      </c>
      <c r="E157" s="1" t="str">
        <f t="shared" si="19"/>
        <v/>
      </c>
      <c r="G157" s="7" t="str">
        <f t="shared" si="14"/>
        <v/>
      </c>
      <c r="H157" s="4" t="str">
        <f t="shared" si="20"/>
        <v/>
      </c>
      <c r="I157" s="4" t="str">
        <f t="shared" si="15"/>
        <v/>
      </c>
      <c r="J157" s="4" t="str">
        <f>IF(G157="","",(J156-(Table2[[#This Row],[Fixed Payment]]-Table2[[#This Row],[Interest Paid]])))</f>
        <v/>
      </c>
    </row>
    <row r="158" spans="1:10" s="4" customFormat="1" x14ac:dyDescent="0.25">
      <c r="A158" s="7" t="str">
        <f t="shared" si="16"/>
        <v/>
      </c>
      <c r="B158" s="1" t="str">
        <f>IF(A158="","",IF($C$13="Yes",($C$12+Table1[[#This Row],[Interest Paid]]),IF($C$11*E157&gt;10,IF($C$13="No",$C$11*E157,($C$11*E157)+$C$12),10)))</f>
        <v/>
      </c>
      <c r="C158" s="1" t="str">
        <f t="shared" si="17"/>
        <v/>
      </c>
      <c r="D158" s="1" t="str">
        <f t="shared" si="18"/>
        <v/>
      </c>
      <c r="E158" s="1" t="str">
        <f t="shared" si="19"/>
        <v/>
      </c>
      <c r="G158" s="7" t="str">
        <f t="shared" si="14"/>
        <v/>
      </c>
      <c r="H158" s="4" t="str">
        <f t="shared" si="20"/>
        <v/>
      </c>
      <c r="I158" s="4" t="str">
        <f t="shared" si="15"/>
        <v/>
      </c>
      <c r="J158" s="4" t="str">
        <f>IF(G158="","",(J157-(Table2[[#This Row],[Fixed Payment]]-Table2[[#This Row],[Interest Paid]])))</f>
        <v/>
      </c>
    </row>
    <row r="159" spans="1:10" s="4" customFormat="1" x14ac:dyDescent="0.25">
      <c r="A159" s="7" t="str">
        <f t="shared" si="16"/>
        <v/>
      </c>
      <c r="B159" s="1" t="str">
        <f>IF(A159="","",IF($C$13="Yes",($C$12+Table1[[#This Row],[Interest Paid]]),IF($C$11*E158&gt;10,IF($C$13="No",$C$11*E158,($C$11*E158)+$C$12),10)))</f>
        <v/>
      </c>
      <c r="C159" s="1" t="str">
        <f t="shared" si="17"/>
        <v/>
      </c>
      <c r="D159" s="1" t="str">
        <f t="shared" si="18"/>
        <v/>
      </c>
      <c r="E159" s="1" t="str">
        <f t="shared" si="19"/>
        <v/>
      </c>
      <c r="G159" s="7" t="str">
        <f t="shared" ref="G159:G222" si="21">IF(G158="","",IF(J158&gt;0,G158+1,""))</f>
        <v/>
      </c>
      <c r="H159" s="4" t="str">
        <f t="shared" si="20"/>
        <v/>
      </c>
      <c r="I159" s="4" t="str">
        <f t="shared" ref="I159:I222" si="22">IF(G159="","",($C$10/12)*J158)</f>
        <v/>
      </c>
      <c r="J159" s="4" t="str">
        <f>IF(G159="","",(J158-(Table2[[#This Row],[Fixed Payment]]-Table2[[#This Row],[Interest Paid]])))</f>
        <v/>
      </c>
    </row>
    <row r="160" spans="1:10" s="4" customFormat="1" x14ac:dyDescent="0.25">
      <c r="A160" s="7" t="str">
        <f t="shared" si="16"/>
        <v/>
      </c>
      <c r="B160" s="1" t="str">
        <f>IF(A160="","",IF($C$13="Yes",($C$12+Table1[[#This Row],[Interest Paid]]),IF($C$11*E159&gt;10,IF($C$13="No",$C$11*E159,($C$11*E159)+$C$12),10)))</f>
        <v/>
      </c>
      <c r="C160" s="1" t="str">
        <f t="shared" si="17"/>
        <v/>
      </c>
      <c r="D160" s="1" t="str">
        <f t="shared" si="18"/>
        <v/>
      </c>
      <c r="E160" s="1" t="str">
        <f t="shared" si="19"/>
        <v/>
      </c>
      <c r="G160" s="7" t="str">
        <f t="shared" si="21"/>
        <v/>
      </c>
      <c r="H160" s="4" t="str">
        <f t="shared" si="20"/>
        <v/>
      </c>
      <c r="I160" s="4" t="str">
        <f t="shared" si="22"/>
        <v/>
      </c>
      <c r="J160" s="4" t="str">
        <f>IF(G160="","",(J159-(Table2[[#This Row],[Fixed Payment]]-Table2[[#This Row],[Interest Paid]])))</f>
        <v/>
      </c>
    </row>
    <row r="161" spans="1:10" s="4" customFormat="1" x14ac:dyDescent="0.25">
      <c r="A161" s="7" t="str">
        <f t="shared" si="16"/>
        <v/>
      </c>
      <c r="B161" s="1" t="str">
        <f>IF(A161="","",IF($C$13="Yes",($C$12+Table1[[#This Row],[Interest Paid]]),IF($C$11*E160&gt;10,IF($C$13="No",$C$11*E160,($C$11*E160)+$C$12),10)))</f>
        <v/>
      </c>
      <c r="C161" s="1" t="str">
        <f t="shared" si="17"/>
        <v/>
      </c>
      <c r="D161" s="1" t="str">
        <f t="shared" si="18"/>
        <v/>
      </c>
      <c r="E161" s="1" t="str">
        <f t="shared" si="19"/>
        <v/>
      </c>
      <c r="G161" s="7" t="str">
        <f t="shared" si="21"/>
        <v/>
      </c>
      <c r="H161" s="4" t="str">
        <f t="shared" si="20"/>
        <v/>
      </c>
      <c r="I161" s="4" t="str">
        <f t="shared" si="22"/>
        <v/>
      </c>
      <c r="J161" s="4" t="str">
        <f>IF(G161="","",(J160-(Table2[[#This Row],[Fixed Payment]]-Table2[[#This Row],[Interest Paid]])))</f>
        <v/>
      </c>
    </row>
    <row r="162" spans="1:10" s="4" customFormat="1" x14ac:dyDescent="0.25">
      <c r="A162" s="7" t="str">
        <f t="shared" si="16"/>
        <v/>
      </c>
      <c r="B162" s="1" t="str">
        <f>IF(A162="","",IF($C$13="Yes",($C$12+Table1[[#This Row],[Interest Paid]]),IF($C$11*E161&gt;10,IF($C$13="No",$C$11*E161,($C$11*E161)+$C$12),10)))</f>
        <v/>
      </c>
      <c r="C162" s="1" t="str">
        <f t="shared" si="17"/>
        <v/>
      </c>
      <c r="D162" s="1" t="str">
        <f t="shared" si="18"/>
        <v/>
      </c>
      <c r="E162" s="1" t="str">
        <f t="shared" si="19"/>
        <v/>
      </c>
      <c r="G162" s="7" t="str">
        <f t="shared" si="21"/>
        <v/>
      </c>
      <c r="H162" s="4" t="str">
        <f t="shared" si="20"/>
        <v/>
      </c>
      <c r="I162" s="4" t="str">
        <f t="shared" si="22"/>
        <v/>
      </c>
      <c r="J162" s="4" t="str">
        <f>IF(G162="","",(J161-(Table2[[#This Row],[Fixed Payment]]-Table2[[#This Row],[Interest Paid]])))</f>
        <v/>
      </c>
    </row>
    <row r="163" spans="1:10" s="4" customFormat="1" x14ac:dyDescent="0.25">
      <c r="A163" s="7" t="str">
        <f t="shared" si="16"/>
        <v/>
      </c>
      <c r="B163" s="1" t="str">
        <f>IF(A163="","",IF($C$13="Yes",($C$12+Table1[[#This Row],[Interest Paid]]),IF($C$11*E162&gt;10,IF($C$13="No",$C$11*E162,($C$11*E162)+$C$12),10)))</f>
        <v/>
      </c>
      <c r="C163" s="1" t="str">
        <f t="shared" si="17"/>
        <v/>
      </c>
      <c r="D163" s="1" t="str">
        <f t="shared" si="18"/>
        <v/>
      </c>
      <c r="E163" s="1" t="str">
        <f t="shared" si="19"/>
        <v/>
      </c>
      <c r="G163" s="7" t="str">
        <f t="shared" si="21"/>
        <v/>
      </c>
      <c r="H163" s="4" t="str">
        <f t="shared" si="20"/>
        <v/>
      </c>
      <c r="I163" s="4" t="str">
        <f t="shared" si="22"/>
        <v/>
      </c>
      <c r="J163" s="4" t="str">
        <f>IF(G163="","",(J162-(Table2[[#This Row],[Fixed Payment]]-Table2[[#This Row],[Interest Paid]])))</f>
        <v/>
      </c>
    </row>
    <row r="164" spans="1:10" s="4" customFormat="1" x14ac:dyDescent="0.25">
      <c r="A164" s="7" t="str">
        <f t="shared" si="16"/>
        <v/>
      </c>
      <c r="B164" s="1" t="str">
        <f>IF(A164="","",IF($C$13="Yes",($C$12+Table1[[#This Row],[Interest Paid]]),IF($C$11*E163&gt;10,IF($C$13="No",$C$11*E163,($C$11*E163)+$C$12),10)))</f>
        <v/>
      </c>
      <c r="C164" s="1" t="str">
        <f t="shared" si="17"/>
        <v/>
      </c>
      <c r="D164" s="1" t="str">
        <f t="shared" si="18"/>
        <v/>
      </c>
      <c r="E164" s="1" t="str">
        <f t="shared" si="19"/>
        <v/>
      </c>
      <c r="G164" s="7" t="str">
        <f t="shared" si="21"/>
        <v/>
      </c>
      <c r="H164" s="4" t="str">
        <f t="shared" si="20"/>
        <v/>
      </c>
      <c r="I164" s="4" t="str">
        <f t="shared" si="22"/>
        <v/>
      </c>
      <c r="J164" s="4" t="str">
        <f>IF(G164="","",(J163-(Table2[[#This Row],[Fixed Payment]]-Table2[[#This Row],[Interest Paid]])))</f>
        <v/>
      </c>
    </row>
    <row r="165" spans="1:10" s="4" customFormat="1" x14ac:dyDescent="0.25">
      <c r="A165" s="7" t="str">
        <f t="shared" si="16"/>
        <v/>
      </c>
      <c r="B165" s="1" t="str">
        <f>IF(A165="","",IF($C$13="Yes",($C$12+Table1[[#This Row],[Interest Paid]]),IF($C$11*E164&gt;10,IF($C$13="No",$C$11*E164,($C$11*E164)+$C$12),10)))</f>
        <v/>
      </c>
      <c r="C165" s="1" t="str">
        <f t="shared" si="17"/>
        <v/>
      </c>
      <c r="D165" s="1" t="str">
        <f t="shared" si="18"/>
        <v/>
      </c>
      <c r="E165" s="1" t="str">
        <f t="shared" si="19"/>
        <v/>
      </c>
      <c r="G165" s="7" t="str">
        <f t="shared" si="21"/>
        <v/>
      </c>
      <c r="H165" s="4" t="str">
        <f t="shared" si="20"/>
        <v/>
      </c>
      <c r="I165" s="4" t="str">
        <f t="shared" si="22"/>
        <v/>
      </c>
      <c r="J165" s="4" t="str">
        <f>IF(G165="","",(J164-(Table2[[#This Row],[Fixed Payment]]-Table2[[#This Row],[Interest Paid]])))</f>
        <v/>
      </c>
    </row>
    <row r="166" spans="1:10" s="4" customFormat="1" x14ac:dyDescent="0.25">
      <c r="A166" s="7" t="str">
        <f t="shared" si="16"/>
        <v/>
      </c>
      <c r="B166" s="1" t="str">
        <f>IF(A166="","",IF($C$13="Yes",($C$12+Table1[[#This Row],[Interest Paid]]),IF($C$11*E165&gt;10,IF($C$13="No",$C$11*E165,($C$11*E165)+$C$12),10)))</f>
        <v/>
      </c>
      <c r="C166" s="1" t="str">
        <f t="shared" si="17"/>
        <v/>
      </c>
      <c r="D166" s="1" t="str">
        <f t="shared" si="18"/>
        <v/>
      </c>
      <c r="E166" s="1" t="str">
        <f t="shared" si="19"/>
        <v/>
      </c>
      <c r="G166" s="7" t="str">
        <f t="shared" si="21"/>
        <v/>
      </c>
      <c r="H166" s="4" t="str">
        <f t="shared" si="20"/>
        <v/>
      </c>
      <c r="I166" s="4" t="str">
        <f t="shared" si="22"/>
        <v/>
      </c>
      <c r="J166" s="4" t="str">
        <f>IF(G166="","",(J165-(Table2[[#This Row],[Fixed Payment]]-Table2[[#This Row],[Interest Paid]])))</f>
        <v/>
      </c>
    </row>
    <row r="167" spans="1:10" s="4" customFormat="1" x14ac:dyDescent="0.25">
      <c r="A167" s="7" t="str">
        <f t="shared" si="16"/>
        <v/>
      </c>
      <c r="B167" s="1" t="str">
        <f>IF(A167="","",IF($C$13="Yes",($C$12+Table1[[#This Row],[Interest Paid]]),IF($C$11*E166&gt;10,IF($C$13="No",$C$11*E166,($C$11*E166)+$C$12),10)))</f>
        <v/>
      </c>
      <c r="C167" s="1" t="str">
        <f t="shared" si="17"/>
        <v/>
      </c>
      <c r="D167" s="1" t="str">
        <f t="shared" si="18"/>
        <v/>
      </c>
      <c r="E167" s="1" t="str">
        <f t="shared" si="19"/>
        <v/>
      </c>
      <c r="G167" s="7" t="str">
        <f t="shared" si="21"/>
        <v/>
      </c>
      <c r="H167" s="4" t="str">
        <f t="shared" si="20"/>
        <v/>
      </c>
      <c r="I167" s="4" t="str">
        <f t="shared" si="22"/>
        <v/>
      </c>
      <c r="J167" s="4" t="str">
        <f>IF(G167="","",(J166-(Table2[[#This Row],[Fixed Payment]]-Table2[[#This Row],[Interest Paid]])))</f>
        <v/>
      </c>
    </row>
    <row r="168" spans="1:10" s="4" customFormat="1" x14ac:dyDescent="0.25">
      <c r="A168" s="7" t="str">
        <f t="shared" si="16"/>
        <v/>
      </c>
      <c r="B168" s="1" t="str">
        <f>IF(A168="","",IF($C$13="Yes",($C$12+Table1[[#This Row],[Interest Paid]]),IF($C$11*E167&gt;10,IF($C$13="No",$C$11*E167,($C$11*E167)+$C$12),10)))</f>
        <v/>
      </c>
      <c r="C168" s="1" t="str">
        <f t="shared" si="17"/>
        <v/>
      </c>
      <c r="D168" s="1" t="str">
        <f t="shared" si="18"/>
        <v/>
      </c>
      <c r="E168" s="1" t="str">
        <f t="shared" si="19"/>
        <v/>
      </c>
      <c r="G168" s="7" t="str">
        <f t="shared" si="21"/>
        <v/>
      </c>
      <c r="H168" s="4" t="str">
        <f t="shared" si="20"/>
        <v/>
      </c>
      <c r="I168" s="4" t="str">
        <f t="shared" si="22"/>
        <v/>
      </c>
      <c r="J168" s="4" t="str">
        <f>IF(G168="","",(J167-(Table2[[#This Row],[Fixed Payment]]-Table2[[#This Row],[Interest Paid]])))</f>
        <v/>
      </c>
    </row>
    <row r="169" spans="1:10" s="4" customFormat="1" x14ac:dyDescent="0.25">
      <c r="A169" s="7" t="str">
        <f t="shared" si="16"/>
        <v/>
      </c>
      <c r="B169" s="1" t="str">
        <f>IF(A169="","",IF($C$13="Yes",($C$12+Table1[[#This Row],[Interest Paid]]),IF($C$11*E168&gt;10,IF($C$13="No",$C$11*E168,($C$11*E168)+$C$12),10)))</f>
        <v/>
      </c>
      <c r="C169" s="1" t="str">
        <f t="shared" si="17"/>
        <v/>
      </c>
      <c r="D169" s="1" t="str">
        <f t="shared" si="18"/>
        <v/>
      </c>
      <c r="E169" s="1" t="str">
        <f t="shared" si="19"/>
        <v/>
      </c>
      <c r="G169" s="7" t="str">
        <f t="shared" si="21"/>
        <v/>
      </c>
      <c r="H169" s="4" t="str">
        <f t="shared" si="20"/>
        <v/>
      </c>
      <c r="I169" s="4" t="str">
        <f t="shared" si="22"/>
        <v/>
      </c>
      <c r="J169" s="4" t="str">
        <f>IF(G169="","",(J168-(Table2[[#This Row],[Fixed Payment]]-Table2[[#This Row],[Interest Paid]])))</f>
        <v/>
      </c>
    </row>
    <row r="170" spans="1:10" s="4" customFormat="1" x14ac:dyDescent="0.25">
      <c r="A170" s="7" t="str">
        <f t="shared" si="16"/>
        <v/>
      </c>
      <c r="B170" s="1" t="str">
        <f>IF(A170="","",IF($C$13="Yes",($C$12+Table1[[#This Row],[Interest Paid]]),IF($C$11*E169&gt;10,IF($C$13="No",$C$11*E169,($C$11*E169)+$C$12),10)))</f>
        <v/>
      </c>
      <c r="C170" s="1" t="str">
        <f t="shared" si="17"/>
        <v/>
      </c>
      <c r="D170" s="1" t="str">
        <f t="shared" si="18"/>
        <v/>
      </c>
      <c r="E170" s="1" t="str">
        <f t="shared" si="19"/>
        <v/>
      </c>
      <c r="G170" s="7" t="str">
        <f t="shared" si="21"/>
        <v/>
      </c>
      <c r="H170" s="4" t="str">
        <f t="shared" si="20"/>
        <v/>
      </c>
      <c r="I170" s="4" t="str">
        <f t="shared" si="22"/>
        <v/>
      </c>
      <c r="J170" s="4" t="str">
        <f>IF(G170="","",(J169-(Table2[[#This Row],[Fixed Payment]]-Table2[[#This Row],[Interest Paid]])))</f>
        <v/>
      </c>
    </row>
    <row r="171" spans="1:10" s="4" customFormat="1" x14ac:dyDescent="0.25">
      <c r="A171" s="7" t="str">
        <f t="shared" si="16"/>
        <v/>
      </c>
      <c r="B171" s="1" t="str">
        <f>IF(A171="","",IF($C$13="Yes",($C$12+Table1[[#This Row],[Interest Paid]]),IF($C$11*E170&gt;10,IF($C$13="No",$C$11*E170,($C$11*E170)+$C$12),10)))</f>
        <v/>
      </c>
      <c r="C171" s="1" t="str">
        <f t="shared" si="17"/>
        <v/>
      </c>
      <c r="D171" s="1" t="str">
        <f t="shared" si="18"/>
        <v/>
      </c>
      <c r="E171" s="1" t="str">
        <f t="shared" si="19"/>
        <v/>
      </c>
      <c r="G171" s="7" t="str">
        <f t="shared" si="21"/>
        <v/>
      </c>
      <c r="H171" s="4" t="str">
        <f t="shared" si="20"/>
        <v/>
      </c>
      <c r="I171" s="4" t="str">
        <f t="shared" si="22"/>
        <v/>
      </c>
      <c r="J171" s="4" t="str">
        <f>IF(G171="","",(J170-(Table2[[#This Row],[Fixed Payment]]-Table2[[#This Row],[Interest Paid]])))</f>
        <v/>
      </c>
    </row>
    <row r="172" spans="1:10" s="4" customFormat="1" x14ac:dyDescent="0.25">
      <c r="A172" s="7" t="str">
        <f t="shared" si="16"/>
        <v/>
      </c>
      <c r="B172" s="1" t="str">
        <f>IF(A172="","",IF($C$13="Yes",($C$12+Table1[[#This Row],[Interest Paid]]),IF($C$11*E171&gt;10,IF($C$13="No",$C$11*E171,($C$11*E171)+$C$12),10)))</f>
        <v/>
      </c>
      <c r="C172" s="1" t="str">
        <f t="shared" si="17"/>
        <v/>
      </c>
      <c r="D172" s="1" t="str">
        <f t="shared" si="18"/>
        <v/>
      </c>
      <c r="E172" s="1" t="str">
        <f t="shared" si="19"/>
        <v/>
      </c>
      <c r="G172" s="7" t="str">
        <f t="shared" si="21"/>
        <v/>
      </c>
      <c r="H172" s="4" t="str">
        <f t="shared" si="20"/>
        <v/>
      </c>
      <c r="I172" s="4" t="str">
        <f t="shared" si="22"/>
        <v/>
      </c>
      <c r="J172" s="4" t="str">
        <f>IF(G172="","",(J171-(Table2[[#This Row],[Fixed Payment]]-Table2[[#This Row],[Interest Paid]])))</f>
        <v/>
      </c>
    </row>
    <row r="173" spans="1:10" s="4" customFormat="1" x14ac:dyDescent="0.25">
      <c r="A173" s="7" t="str">
        <f t="shared" si="16"/>
        <v/>
      </c>
      <c r="B173" s="1" t="str">
        <f>IF(A173="","",IF($C$13="Yes",($C$12+Table1[[#This Row],[Interest Paid]]),IF($C$11*E172&gt;10,IF($C$13="No",$C$11*E172,($C$11*E172)+$C$12),10)))</f>
        <v/>
      </c>
      <c r="C173" s="1" t="str">
        <f t="shared" si="17"/>
        <v/>
      </c>
      <c r="D173" s="1" t="str">
        <f t="shared" si="18"/>
        <v/>
      </c>
      <c r="E173" s="1" t="str">
        <f t="shared" si="19"/>
        <v/>
      </c>
      <c r="G173" s="7" t="str">
        <f t="shared" si="21"/>
        <v/>
      </c>
      <c r="H173" s="4" t="str">
        <f t="shared" si="20"/>
        <v/>
      </c>
      <c r="I173" s="4" t="str">
        <f t="shared" si="22"/>
        <v/>
      </c>
      <c r="J173" s="4" t="str">
        <f>IF(G173="","",(J172-(Table2[[#This Row],[Fixed Payment]]-Table2[[#This Row],[Interest Paid]])))</f>
        <v/>
      </c>
    </row>
    <row r="174" spans="1:10" s="4" customFormat="1" x14ac:dyDescent="0.25">
      <c r="A174" s="7" t="str">
        <f t="shared" si="16"/>
        <v/>
      </c>
      <c r="B174" s="1" t="str">
        <f>IF(A174="","",IF($C$13="Yes",($C$12+Table1[[#This Row],[Interest Paid]]),IF($C$11*E173&gt;10,IF($C$13="No",$C$11*E173,($C$11*E173)+$C$12),10)))</f>
        <v/>
      </c>
      <c r="C174" s="1" t="str">
        <f t="shared" si="17"/>
        <v/>
      </c>
      <c r="D174" s="1" t="str">
        <f t="shared" si="18"/>
        <v/>
      </c>
      <c r="E174" s="1" t="str">
        <f t="shared" si="19"/>
        <v/>
      </c>
      <c r="G174" s="7" t="str">
        <f t="shared" si="21"/>
        <v/>
      </c>
      <c r="H174" s="4" t="str">
        <f t="shared" si="20"/>
        <v/>
      </c>
      <c r="I174" s="4" t="str">
        <f t="shared" si="22"/>
        <v/>
      </c>
      <c r="J174" s="4" t="str">
        <f>IF(G174="","",(J173-(Table2[[#This Row],[Fixed Payment]]-Table2[[#This Row],[Interest Paid]])))</f>
        <v/>
      </c>
    </row>
    <row r="175" spans="1:10" s="4" customFormat="1" x14ac:dyDescent="0.25">
      <c r="A175" s="7" t="str">
        <f t="shared" si="16"/>
        <v/>
      </c>
      <c r="B175" s="1" t="str">
        <f>IF(A175="","",IF($C$13="Yes",($C$12+Table1[[#This Row],[Interest Paid]]),IF($C$11*E174&gt;10,IF($C$13="No",$C$11*E174,($C$11*E174)+$C$12),10)))</f>
        <v/>
      </c>
      <c r="C175" s="1" t="str">
        <f t="shared" si="17"/>
        <v/>
      </c>
      <c r="D175" s="1" t="str">
        <f t="shared" si="18"/>
        <v/>
      </c>
      <c r="E175" s="1" t="str">
        <f t="shared" si="19"/>
        <v/>
      </c>
      <c r="G175" s="7" t="str">
        <f t="shared" si="21"/>
        <v/>
      </c>
      <c r="H175" s="4" t="str">
        <f t="shared" si="20"/>
        <v/>
      </c>
      <c r="I175" s="4" t="str">
        <f t="shared" si="22"/>
        <v/>
      </c>
      <c r="J175" s="4" t="str">
        <f>IF(G175="","",(J174-(Table2[[#This Row],[Fixed Payment]]-Table2[[#This Row],[Interest Paid]])))</f>
        <v/>
      </c>
    </row>
    <row r="176" spans="1:10" s="4" customFormat="1" x14ac:dyDescent="0.25">
      <c r="A176" s="7" t="str">
        <f t="shared" si="16"/>
        <v/>
      </c>
      <c r="B176" s="1" t="str">
        <f>IF(A176="","",IF($C$13="Yes",($C$12+Table1[[#This Row],[Interest Paid]]),IF($C$11*E175&gt;10,IF($C$13="No",$C$11*E175,($C$11*E175)+$C$12),10)))</f>
        <v/>
      </c>
      <c r="C176" s="1" t="str">
        <f t="shared" si="17"/>
        <v/>
      </c>
      <c r="D176" s="1" t="str">
        <f t="shared" si="18"/>
        <v/>
      </c>
      <c r="E176" s="1" t="str">
        <f t="shared" si="19"/>
        <v/>
      </c>
      <c r="G176" s="7" t="str">
        <f t="shared" si="21"/>
        <v/>
      </c>
      <c r="H176" s="4" t="str">
        <f t="shared" si="20"/>
        <v/>
      </c>
      <c r="I176" s="4" t="str">
        <f t="shared" si="22"/>
        <v/>
      </c>
      <c r="J176" s="4" t="str">
        <f>IF(G176="","",(J175-(Table2[[#This Row],[Fixed Payment]]-Table2[[#This Row],[Interest Paid]])))</f>
        <v/>
      </c>
    </row>
    <row r="177" spans="1:10" s="4" customFormat="1" x14ac:dyDescent="0.25">
      <c r="A177" s="7" t="str">
        <f t="shared" si="16"/>
        <v/>
      </c>
      <c r="B177" s="1" t="str">
        <f>IF(A177="","",IF($C$13="Yes",($C$12+Table1[[#This Row],[Interest Paid]]),IF($C$11*E176&gt;10,IF($C$13="No",$C$11*E176,($C$11*E176)+$C$12),10)))</f>
        <v/>
      </c>
      <c r="C177" s="1" t="str">
        <f t="shared" si="17"/>
        <v/>
      </c>
      <c r="D177" s="1" t="str">
        <f t="shared" si="18"/>
        <v/>
      </c>
      <c r="E177" s="1" t="str">
        <f t="shared" si="19"/>
        <v/>
      </c>
      <c r="G177" s="7" t="str">
        <f t="shared" si="21"/>
        <v/>
      </c>
      <c r="H177" s="4" t="str">
        <f t="shared" si="20"/>
        <v/>
      </c>
      <c r="I177" s="4" t="str">
        <f t="shared" si="22"/>
        <v/>
      </c>
      <c r="J177" s="4" t="str">
        <f>IF(G177="","",(J176-(Table2[[#This Row],[Fixed Payment]]-Table2[[#This Row],[Interest Paid]])))</f>
        <v/>
      </c>
    </row>
    <row r="178" spans="1:10" s="4" customFormat="1" x14ac:dyDescent="0.25">
      <c r="A178" s="7" t="str">
        <f t="shared" si="16"/>
        <v/>
      </c>
      <c r="B178" s="1" t="str">
        <f>IF(A178="","",IF($C$13="Yes",($C$12+Table1[[#This Row],[Interest Paid]]),IF($C$11*E177&gt;10,IF($C$13="No",$C$11*E177,($C$11*E177)+$C$12),10)))</f>
        <v/>
      </c>
      <c r="C178" s="1" t="str">
        <f t="shared" si="17"/>
        <v/>
      </c>
      <c r="D178" s="1" t="str">
        <f t="shared" si="18"/>
        <v/>
      </c>
      <c r="E178" s="1" t="str">
        <f t="shared" si="19"/>
        <v/>
      </c>
      <c r="G178" s="7" t="str">
        <f t="shared" si="21"/>
        <v/>
      </c>
      <c r="H178" s="4" t="str">
        <f t="shared" si="20"/>
        <v/>
      </c>
      <c r="I178" s="4" t="str">
        <f t="shared" si="22"/>
        <v/>
      </c>
      <c r="J178" s="4" t="str">
        <f>IF(G178="","",(J177-(Table2[[#This Row],[Fixed Payment]]-Table2[[#This Row],[Interest Paid]])))</f>
        <v/>
      </c>
    </row>
    <row r="179" spans="1:10" s="4" customFormat="1" x14ac:dyDescent="0.25">
      <c r="A179" s="7" t="str">
        <f t="shared" si="16"/>
        <v/>
      </c>
      <c r="B179" s="1" t="str">
        <f>IF(A179="","",IF($C$13="Yes",($C$12+Table1[[#This Row],[Interest Paid]]),IF($C$11*E178&gt;10,IF($C$13="No",$C$11*E178,($C$11*E178)+$C$12),10)))</f>
        <v/>
      </c>
      <c r="C179" s="1" t="str">
        <f t="shared" si="17"/>
        <v/>
      </c>
      <c r="D179" s="1" t="str">
        <f t="shared" si="18"/>
        <v/>
      </c>
      <c r="E179" s="1" t="str">
        <f t="shared" si="19"/>
        <v/>
      </c>
      <c r="G179" s="7" t="str">
        <f t="shared" si="21"/>
        <v/>
      </c>
      <c r="H179" s="4" t="str">
        <f t="shared" si="20"/>
        <v/>
      </c>
      <c r="I179" s="4" t="str">
        <f t="shared" si="22"/>
        <v/>
      </c>
      <c r="J179" s="4" t="str">
        <f>IF(G179="","",(J178-(Table2[[#This Row],[Fixed Payment]]-Table2[[#This Row],[Interest Paid]])))</f>
        <v/>
      </c>
    </row>
    <row r="180" spans="1:10" s="4" customFormat="1" x14ac:dyDescent="0.25">
      <c r="A180" s="7" t="str">
        <f t="shared" si="16"/>
        <v/>
      </c>
      <c r="B180" s="1" t="str">
        <f>IF(A180="","",IF($C$13="Yes",($C$12+Table1[[#This Row],[Interest Paid]]),IF($C$11*E179&gt;10,IF($C$13="No",$C$11*E179,($C$11*E179)+$C$12),10)))</f>
        <v/>
      </c>
      <c r="C180" s="1" t="str">
        <f t="shared" si="17"/>
        <v/>
      </c>
      <c r="D180" s="1" t="str">
        <f t="shared" si="18"/>
        <v/>
      </c>
      <c r="E180" s="1" t="str">
        <f t="shared" si="19"/>
        <v/>
      </c>
      <c r="G180" s="7" t="str">
        <f t="shared" si="21"/>
        <v/>
      </c>
      <c r="H180" s="4" t="str">
        <f t="shared" si="20"/>
        <v/>
      </c>
      <c r="I180" s="4" t="str">
        <f t="shared" si="22"/>
        <v/>
      </c>
      <c r="J180" s="4" t="str">
        <f>IF(G180="","",(J179-(Table2[[#This Row],[Fixed Payment]]-Table2[[#This Row],[Interest Paid]])))</f>
        <v/>
      </c>
    </row>
    <row r="181" spans="1:10" s="4" customFormat="1" x14ac:dyDescent="0.25">
      <c r="A181" s="7" t="str">
        <f t="shared" si="16"/>
        <v/>
      </c>
      <c r="B181" s="1" t="str">
        <f>IF(A181="","",IF($C$13="Yes",($C$12+Table1[[#This Row],[Interest Paid]]),IF($C$11*E180&gt;10,IF($C$13="No",$C$11*E180,($C$11*E180)+$C$12),10)))</f>
        <v/>
      </c>
      <c r="C181" s="1" t="str">
        <f t="shared" si="17"/>
        <v/>
      </c>
      <c r="D181" s="1" t="str">
        <f t="shared" si="18"/>
        <v/>
      </c>
      <c r="E181" s="1" t="str">
        <f t="shared" si="19"/>
        <v/>
      </c>
      <c r="G181" s="7" t="str">
        <f t="shared" si="21"/>
        <v/>
      </c>
      <c r="H181" s="4" t="str">
        <f t="shared" si="20"/>
        <v/>
      </c>
      <c r="I181" s="4" t="str">
        <f t="shared" si="22"/>
        <v/>
      </c>
      <c r="J181" s="4" t="str">
        <f>IF(G181="","",(J180-(Table2[[#This Row],[Fixed Payment]]-Table2[[#This Row],[Interest Paid]])))</f>
        <v/>
      </c>
    </row>
    <row r="182" spans="1:10" s="4" customFormat="1" x14ac:dyDescent="0.25">
      <c r="A182" s="7" t="str">
        <f t="shared" si="16"/>
        <v/>
      </c>
      <c r="B182" s="1" t="str">
        <f>IF(A182="","",IF($C$13="Yes",($C$12+Table1[[#This Row],[Interest Paid]]),IF($C$11*E181&gt;10,IF($C$13="No",$C$11*E181,($C$11*E181)+$C$12),10)))</f>
        <v/>
      </c>
      <c r="C182" s="1" t="str">
        <f t="shared" si="17"/>
        <v/>
      </c>
      <c r="D182" s="1" t="str">
        <f t="shared" si="18"/>
        <v/>
      </c>
      <c r="E182" s="1" t="str">
        <f t="shared" si="19"/>
        <v/>
      </c>
      <c r="G182" s="7" t="str">
        <f t="shared" si="21"/>
        <v/>
      </c>
      <c r="H182" s="4" t="str">
        <f t="shared" si="20"/>
        <v/>
      </c>
      <c r="I182" s="4" t="str">
        <f t="shared" si="22"/>
        <v/>
      </c>
      <c r="J182" s="4" t="str">
        <f>IF(G182="","",(J181-(Table2[[#This Row],[Fixed Payment]]-Table2[[#This Row],[Interest Paid]])))</f>
        <v/>
      </c>
    </row>
    <row r="183" spans="1:10" s="4" customFormat="1" x14ac:dyDescent="0.25">
      <c r="A183" s="7" t="str">
        <f t="shared" si="16"/>
        <v/>
      </c>
      <c r="B183" s="1" t="str">
        <f>IF(A183="","",IF($C$13="Yes",($C$12+Table1[[#This Row],[Interest Paid]]),IF($C$11*E182&gt;10,IF($C$13="No",$C$11*E182,($C$11*E182)+$C$12),10)))</f>
        <v/>
      </c>
      <c r="C183" s="1" t="str">
        <f t="shared" si="17"/>
        <v/>
      </c>
      <c r="D183" s="1" t="str">
        <f t="shared" si="18"/>
        <v/>
      </c>
      <c r="E183" s="1" t="str">
        <f t="shared" si="19"/>
        <v/>
      </c>
      <c r="G183" s="7" t="str">
        <f t="shared" si="21"/>
        <v/>
      </c>
      <c r="H183" s="4" t="str">
        <f t="shared" si="20"/>
        <v/>
      </c>
      <c r="I183" s="4" t="str">
        <f t="shared" si="22"/>
        <v/>
      </c>
      <c r="J183" s="4" t="str">
        <f>IF(G183="","",(J182-(Table2[[#This Row],[Fixed Payment]]-Table2[[#This Row],[Interest Paid]])))</f>
        <v/>
      </c>
    </row>
    <row r="184" spans="1:10" s="4" customFormat="1" x14ac:dyDescent="0.25">
      <c r="A184" s="7" t="str">
        <f t="shared" si="16"/>
        <v/>
      </c>
      <c r="B184" s="1" t="str">
        <f>IF(A184="","",IF($C$13="Yes",($C$12+Table1[[#This Row],[Interest Paid]]),IF($C$11*E183&gt;10,IF($C$13="No",$C$11*E183,($C$11*E183)+$C$12),10)))</f>
        <v/>
      </c>
      <c r="C184" s="1" t="str">
        <f t="shared" si="17"/>
        <v/>
      </c>
      <c r="D184" s="1" t="str">
        <f t="shared" si="18"/>
        <v/>
      </c>
      <c r="E184" s="1" t="str">
        <f t="shared" si="19"/>
        <v/>
      </c>
      <c r="G184" s="7" t="str">
        <f t="shared" si="21"/>
        <v/>
      </c>
      <c r="H184" s="4" t="str">
        <f t="shared" si="20"/>
        <v/>
      </c>
      <c r="I184" s="4" t="str">
        <f t="shared" si="22"/>
        <v/>
      </c>
      <c r="J184" s="4" t="str">
        <f>IF(G184="","",(J183-(Table2[[#This Row],[Fixed Payment]]-Table2[[#This Row],[Interest Paid]])))</f>
        <v/>
      </c>
    </row>
    <row r="185" spans="1:10" s="4" customFormat="1" x14ac:dyDescent="0.25">
      <c r="A185" s="7" t="str">
        <f t="shared" si="16"/>
        <v/>
      </c>
      <c r="B185" s="1" t="str">
        <f>IF(A185="","",IF($C$13="Yes",($C$12+Table1[[#This Row],[Interest Paid]]),IF($C$11*E184&gt;10,IF($C$13="No",$C$11*E184,($C$11*E184)+$C$12),10)))</f>
        <v/>
      </c>
      <c r="C185" s="1" t="str">
        <f t="shared" si="17"/>
        <v/>
      </c>
      <c r="D185" s="1" t="str">
        <f t="shared" si="18"/>
        <v/>
      </c>
      <c r="E185" s="1" t="str">
        <f t="shared" si="19"/>
        <v/>
      </c>
      <c r="G185" s="7" t="str">
        <f t="shared" si="21"/>
        <v/>
      </c>
      <c r="H185" s="4" t="str">
        <f t="shared" si="20"/>
        <v/>
      </c>
      <c r="I185" s="4" t="str">
        <f t="shared" si="22"/>
        <v/>
      </c>
      <c r="J185" s="4" t="str">
        <f>IF(G185="","",(J184-(Table2[[#This Row],[Fixed Payment]]-Table2[[#This Row],[Interest Paid]])))</f>
        <v/>
      </c>
    </row>
    <row r="186" spans="1:10" s="4" customFormat="1" x14ac:dyDescent="0.25">
      <c r="A186" s="7" t="str">
        <f t="shared" si="16"/>
        <v/>
      </c>
      <c r="B186" s="1" t="str">
        <f>IF(A186="","",IF($C$13="Yes",($C$12+Table1[[#This Row],[Interest Paid]]),IF($C$11*E185&gt;10,IF($C$13="No",$C$11*E185,($C$11*E185)+$C$12),10)))</f>
        <v/>
      </c>
      <c r="C186" s="1" t="str">
        <f t="shared" si="17"/>
        <v/>
      </c>
      <c r="D186" s="1" t="str">
        <f t="shared" si="18"/>
        <v/>
      </c>
      <c r="E186" s="1" t="str">
        <f t="shared" si="19"/>
        <v/>
      </c>
      <c r="G186" s="7" t="str">
        <f t="shared" si="21"/>
        <v/>
      </c>
      <c r="H186" s="4" t="str">
        <f t="shared" si="20"/>
        <v/>
      </c>
      <c r="I186" s="4" t="str">
        <f t="shared" si="22"/>
        <v/>
      </c>
      <c r="J186" s="4" t="str">
        <f>IF(G186="","",(J185-(Table2[[#This Row],[Fixed Payment]]-Table2[[#This Row],[Interest Paid]])))</f>
        <v/>
      </c>
    </row>
    <row r="187" spans="1:10" s="4" customFormat="1" x14ac:dyDescent="0.25">
      <c r="A187" s="7" t="str">
        <f t="shared" si="16"/>
        <v/>
      </c>
      <c r="B187" s="1" t="str">
        <f>IF(A187="","",IF($C$13="Yes",($C$12+Table1[[#This Row],[Interest Paid]]),IF($C$11*E186&gt;10,IF($C$13="No",$C$11*E186,($C$11*E186)+$C$12),10)))</f>
        <v/>
      </c>
      <c r="C187" s="1" t="str">
        <f t="shared" si="17"/>
        <v/>
      </c>
      <c r="D187" s="1" t="str">
        <f t="shared" si="18"/>
        <v/>
      </c>
      <c r="E187" s="1" t="str">
        <f t="shared" si="19"/>
        <v/>
      </c>
      <c r="G187" s="7" t="str">
        <f t="shared" si="21"/>
        <v/>
      </c>
      <c r="H187" s="4" t="str">
        <f t="shared" si="20"/>
        <v/>
      </c>
      <c r="I187" s="4" t="str">
        <f t="shared" si="22"/>
        <v/>
      </c>
      <c r="J187" s="4" t="str">
        <f>IF(G187="","",(J186-(Table2[[#This Row],[Fixed Payment]]-Table2[[#This Row],[Interest Paid]])))</f>
        <v/>
      </c>
    </row>
    <row r="188" spans="1:10" s="4" customFormat="1" x14ac:dyDescent="0.25">
      <c r="A188" s="7" t="str">
        <f t="shared" si="16"/>
        <v/>
      </c>
      <c r="B188" s="1" t="str">
        <f>IF(A188="","",IF($C$13="Yes",($C$12+Table1[[#This Row],[Interest Paid]]),IF($C$11*E187&gt;10,IF($C$13="No",$C$11*E187,($C$11*E187)+$C$12),10)))</f>
        <v/>
      </c>
      <c r="C188" s="1" t="str">
        <f t="shared" si="17"/>
        <v/>
      </c>
      <c r="D188" s="1" t="str">
        <f t="shared" si="18"/>
        <v/>
      </c>
      <c r="E188" s="1" t="str">
        <f t="shared" si="19"/>
        <v/>
      </c>
      <c r="G188" s="7" t="str">
        <f t="shared" si="21"/>
        <v/>
      </c>
      <c r="H188" s="4" t="str">
        <f t="shared" si="20"/>
        <v/>
      </c>
      <c r="I188" s="4" t="str">
        <f t="shared" si="22"/>
        <v/>
      </c>
      <c r="J188" s="4" t="str">
        <f>IF(G188="","",(J187-(Table2[[#This Row],[Fixed Payment]]-Table2[[#This Row],[Interest Paid]])))</f>
        <v/>
      </c>
    </row>
    <row r="189" spans="1:10" s="4" customFormat="1" x14ac:dyDescent="0.25">
      <c r="A189" s="7" t="str">
        <f t="shared" si="16"/>
        <v/>
      </c>
      <c r="B189" s="1" t="str">
        <f>IF(A189="","",IF($C$13="Yes",($C$12+Table1[[#This Row],[Interest Paid]]),IF($C$11*E188&gt;10,IF($C$13="No",$C$11*E188,($C$11*E188)+$C$12),10)))</f>
        <v/>
      </c>
      <c r="C189" s="1" t="str">
        <f t="shared" si="17"/>
        <v/>
      </c>
      <c r="D189" s="1" t="str">
        <f t="shared" si="18"/>
        <v/>
      </c>
      <c r="E189" s="1" t="str">
        <f t="shared" si="19"/>
        <v/>
      </c>
      <c r="G189" s="7" t="str">
        <f t="shared" si="21"/>
        <v/>
      </c>
      <c r="H189" s="4" t="str">
        <f t="shared" si="20"/>
        <v/>
      </c>
      <c r="I189" s="4" t="str">
        <f t="shared" si="22"/>
        <v/>
      </c>
      <c r="J189" s="4" t="str">
        <f>IF(G189="","",(J188-(Table2[[#This Row],[Fixed Payment]]-Table2[[#This Row],[Interest Paid]])))</f>
        <v/>
      </c>
    </row>
    <row r="190" spans="1:10" s="4" customFormat="1" x14ac:dyDescent="0.25">
      <c r="A190" s="7" t="str">
        <f t="shared" si="16"/>
        <v/>
      </c>
      <c r="B190" s="1" t="str">
        <f>IF(A190="","",IF($C$13="Yes",($C$12+Table1[[#This Row],[Interest Paid]]),IF($C$11*E189&gt;10,IF($C$13="No",$C$11*E189,($C$11*E189)+$C$12),10)))</f>
        <v/>
      </c>
      <c r="C190" s="1" t="str">
        <f t="shared" si="17"/>
        <v/>
      </c>
      <c r="D190" s="1" t="str">
        <f t="shared" si="18"/>
        <v/>
      </c>
      <c r="E190" s="1" t="str">
        <f t="shared" si="19"/>
        <v/>
      </c>
      <c r="G190" s="7" t="str">
        <f t="shared" si="21"/>
        <v/>
      </c>
      <c r="H190" s="4" t="str">
        <f t="shared" si="20"/>
        <v/>
      </c>
      <c r="I190" s="4" t="str">
        <f t="shared" si="22"/>
        <v/>
      </c>
      <c r="J190" s="4" t="str">
        <f>IF(G190="","",(J189-(Table2[[#This Row],[Fixed Payment]]-Table2[[#This Row],[Interest Paid]])))</f>
        <v/>
      </c>
    </row>
    <row r="191" spans="1:10" s="4" customFormat="1" x14ac:dyDescent="0.25">
      <c r="A191" s="7" t="str">
        <f t="shared" si="16"/>
        <v/>
      </c>
      <c r="B191" s="1" t="str">
        <f>IF(A191="","",IF($C$13="Yes",($C$12+Table1[[#This Row],[Interest Paid]]),IF($C$11*E190&gt;10,IF($C$13="No",$C$11*E190,($C$11*E190)+$C$12),10)))</f>
        <v/>
      </c>
      <c r="C191" s="1" t="str">
        <f t="shared" si="17"/>
        <v/>
      </c>
      <c r="D191" s="1" t="str">
        <f t="shared" si="18"/>
        <v/>
      </c>
      <c r="E191" s="1" t="str">
        <f t="shared" si="19"/>
        <v/>
      </c>
      <c r="G191" s="7" t="str">
        <f t="shared" si="21"/>
        <v/>
      </c>
      <c r="H191" s="4" t="str">
        <f t="shared" si="20"/>
        <v/>
      </c>
      <c r="I191" s="4" t="str">
        <f t="shared" si="22"/>
        <v/>
      </c>
      <c r="J191" s="4" t="str">
        <f>IF(G191="","",(J190-(Table2[[#This Row],[Fixed Payment]]-Table2[[#This Row],[Interest Paid]])))</f>
        <v/>
      </c>
    </row>
    <row r="192" spans="1:10" s="4" customFormat="1" x14ac:dyDescent="0.25">
      <c r="A192" s="7" t="str">
        <f t="shared" si="16"/>
        <v/>
      </c>
      <c r="B192" s="1" t="str">
        <f>IF(A192="","",IF($C$13="Yes",($C$12+Table1[[#This Row],[Interest Paid]]),IF($C$11*E191&gt;10,IF($C$13="No",$C$11*E191,($C$11*E191)+$C$12),10)))</f>
        <v/>
      </c>
      <c r="C192" s="1" t="str">
        <f t="shared" si="17"/>
        <v/>
      </c>
      <c r="D192" s="1" t="str">
        <f t="shared" si="18"/>
        <v/>
      </c>
      <c r="E192" s="1" t="str">
        <f t="shared" si="19"/>
        <v/>
      </c>
      <c r="G192" s="7" t="str">
        <f t="shared" si="21"/>
        <v/>
      </c>
      <c r="H192" s="4" t="str">
        <f t="shared" si="20"/>
        <v/>
      </c>
      <c r="I192" s="4" t="str">
        <f t="shared" si="22"/>
        <v/>
      </c>
      <c r="J192" s="4" t="str">
        <f>IF(G192="","",(J191-(Table2[[#This Row],[Fixed Payment]]-Table2[[#This Row],[Interest Paid]])))</f>
        <v/>
      </c>
    </row>
    <row r="193" spans="1:10" s="4" customFormat="1" x14ac:dyDescent="0.25">
      <c r="A193" s="7" t="str">
        <f t="shared" si="16"/>
        <v/>
      </c>
      <c r="B193" s="1" t="str">
        <f>IF(A193="","",IF($C$13="Yes",($C$12+Table1[[#This Row],[Interest Paid]]),IF($C$11*E192&gt;10,IF($C$13="No",$C$11*E192,($C$11*E192)+$C$12),10)))</f>
        <v/>
      </c>
      <c r="C193" s="1" t="str">
        <f t="shared" si="17"/>
        <v/>
      </c>
      <c r="D193" s="1" t="str">
        <f t="shared" si="18"/>
        <v/>
      </c>
      <c r="E193" s="1" t="str">
        <f t="shared" si="19"/>
        <v/>
      </c>
      <c r="G193" s="7" t="str">
        <f t="shared" si="21"/>
        <v/>
      </c>
      <c r="H193" s="4" t="str">
        <f t="shared" si="20"/>
        <v/>
      </c>
      <c r="I193" s="4" t="str">
        <f t="shared" si="22"/>
        <v/>
      </c>
      <c r="J193" s="4" t="str">
        <f>IF(G193="","",(J192-(Table2[[#This Row],[Fixed Payment]]-Table2[[#This Row],[Interest Paid]])))</f>
        <v/>
      </c>
    </row>
    <row r="194" spans="1:10" s="4" customFormat="1" x14ac:dyDescent="0.25">
      <c r="A194" s="7" t="str">
        <f t="shared" si="16"/>
        <v/>
      </c>
      <c r="B194" s="1" t="str">
        <f>IF(A194="","",IF($C$13="Yes",($C$12+Table1[[#This Row],[Interest Paid]]),IF($C$11*E193&gt;10,IF($C$13="No",$C$11*E193,($C$11*E193)+$C$12),10)))</f>
        <v/>
      </c>
      <c r="C194" s="1" t="str">
        <f t="shared" si="17"/>
        <v/>
      </c>
      <c r="D194" s="1" t="str">
        <f t="shared" si="18"/>
        <v/>
      </c>
      <c r="E194" s="1" t="str">
        <f t="shared" si="19"/>
        <v/>
      </c>
      <c r="G194" s="7" t="str">
        <f t="shared" si="21"/>
        <v/>
      </c>
      <c r="H194" s="4" t="str">
        <f t="shared" si="20"/>
        <v/>
      </c>
      <c r="I194" s="4" t="str">
        <f t="shared" si="22"/>
        <v/>
      </c>
      <c r="J194" s="4" t="str">
        <f>IF(G194="","",(J193-(Table2[[#This Row],[Fixed Payment]]-Table2[[#This Row],[Interest Paid]])))</f>
        <v/>
      </c>
    </row>
    <row r="195" spans="1:10" s="4" customFormat="1" x14ac:dyDescent="0.25">
      <c r="A195" s="7" t="str">
        <f t="shared" si="16"/>
        <v/>
      </c>
      <c r="B195" s="1" t="str">
        <f>IF(A195="","",IF($C$13="Yes",($C$12+Table1[[#This Row],[Interest Paid]]),IF($C$11*E194&gt;10,IF($C$13="No",$C$11*E194,($C$11*E194)+$C$12),10)))</f>
        <v/>
      </c>
      <c r="C195" s="1" t="str">
        <f t="shared" si="17"/>
        <v/>
      </c>
      <c r="D195" s="1" t="str">
        <f t="shared" si="18"/>
        <v/>
      </c>
      <c r="E195" s="1" t="str">
        <f t="shared" si="19"/>
        <v/>
      </c>
      <c r="G195" s="7" t="str">
        <f t="shared" si="21"/>
        <v/>
      </c>
      <c r="H195" s="4" t="str">
        <f t="shared" si="20"/>
        <v/>
      </c>
      <c r="I195" s="4" t="str">
        <f t="shared" si="22"/>
        <v/>
      </c>
      <c r="J195" s="4" t="str">
        <f>IF(G195="","",(J194-(Table2[[#This Row],[Fixed Payment]]-Table2[[#This Row],[Interest Paid]])))</f>
        <v/>
      </c>
    </row>
    <row r="196" spans="1:10" s="4" customFormat="1" x14ac:dyDescent="0.25">
      <c r="A196" s="7" t="str">
        <f t="shared" si="16"/>
        <v/>
      </c>
      <c r="B196" s="1" t="str">
        <f>IF(A196="","",IF($C$13="Yes",($C$12+Table1[[#This Row],[Interest Paid]]),IF($C$11*E195&gt;10,IF($C$13="No",$C$11*E195,($C$11*E195)+$C$12),10)))</f>
        <v/>
      </c>
      <c r="C196" s="1" t="str">
        <f t="shared" si="17"/>
        <v/>
      </c>
      <c r="D196" s="1" t="str">
        <f t="shared" si="18"/>
        <v/>
      </c>
      <c r="E196" s="1" t="str">
        <f t="shared" si="19"/>
        <v/>
      </c>
      <c r="G196" s="7" t="str">
        <f t="shared" si="21"/>
        <v/>
      </c>
      <c r="H196" s="4" t="str">
        <f t="shared" si="20"/>
        <v/>
      </c>
      <c r="I196" s="4" t="str">
        <f t="shared" si="22"/>
        <v/>
      </c>
      <c r="J196" s="4" t="str">
        <f>IF(G196="","",(J195-(Table2[[#This Row],[Fixed Payment]]-Table2[[#This Row],[Interest Paid]])))</f>
        <v/>
      </c>
    </row>
    <row r="197" spans="1:10" s="4" customFormat="1" x14ac:dyDescent="0.25">
      <c r="A197" s="7" t="str">
        <f t="shared" si="16"/>
        <v/>
      </c>
      <c r="B197" s="1" t="str">
        <f>IF(A197="","",IF($C$13="Yes",($C$12+Table1[[#This Row],[Interest Paid]]),IF($C$11*E196&gt;10,IF($C$13="No",$C$11*E196,($C$11*E196)+$C$12),10)))</f>
        <v/>
      </c>
      <c r="C197" s="1" t="str">
        <f t="shared" si="17"/>
        <v/>
      </c>
      <c r="D197" s="1" t="str">
        <f t="shared" si="18"/>
        <v/>
      </c>
      <c r="E197" s="1" t="str">
        <f t="shared" si="19"/>
        <v/>
      </c>
      <c r="G197" s="7" t="str">
        <f t="shared" si="21"/>
        <v/>
      </c>
      <c r="H197" s="4" t="str">
        <f t="shared" si="20"/>
        <v/>
      </c>
      <c r="I197" s="4" t="str">
        <f t="shared" si="22"/>
        <v/>
      </c>
      <c r="J197" s="4" t="str">
        <f>IF(G197="","",(J196-(Table2[[#This Row],[Fixed Payment]]-Table2[[#This Row],[Interest Paid]])))</f>
        <v/>
      </c>
    </row>
    <row r="198" spans="1:10" s="4" customFormat="1" x14ac:dyDescent="0.25">
      <c r="A198" s="7" t="str">
        <f t="shared" si="16"/>
        <v/>
      </c>
      <c r="B198" s="1" t="str">
        <f>IF(A198="","",IF($C$13="Yes",($C$12+Table1[[#This Row],[Interest Paid]]),IF($C$11*E197&gt;10,IF($C$13="No",$C$11*E197,($C$11*E197)+$C$12),10)))</f>
        <v/>
      </c>
      <c r="C198" s="1" t="str">
        <f t="shared" si="17"/>
        <v/>
      </c>
      <c r="D198" s="1" t="str">
        <f t="shared" si="18"/>
        <v/>
      </c>
      <c r="E198" s="1" t="str">
        <f t="shared" si="19"/>
        <v/>
      </c>
      <c r="G198" s="7" t="str">
        <f t="shared" si="21"/>
        <v/>
      </c>
      <c r="H198" s="4" t="str">
        <f t="shared" si="20"/>
        <v/>
      </c>
      <c r="I198" s="4" t="str">
        <f t="shared" si="22"/>
        <v/>
      </c>
      <c r="J198" s="4" t="str">
        <f>IF(G198="","",(J197-(Table2[[#This Row],[Fixed Payment]]-Table2[[#This Row],[Interest Paid]])))</f>
        <v/>
      </c>
    </row>
    <row r="199" spans="1:10" s="4" customFormat="1" x14ac:dyDescent="0.25">
      <c r="A199" s="7" t="str">
        <f t="shared" si="16"/>
        <v/>
      </c>
      <c r="B199" s="1" t="str">
        <f>IF(A199="","",IF($C$13="Yes",($C$12+Table1[[#This Row],[Interest Paid]]),IF($C$11*E198&gt;10,IF($C$13="No",$C$11*E198,($C$11*E198)+$C$12),10)))</f>
        <v/>
      </c>
      <c r="C199" s="1" t="str">
        <f t="shared" si="17"/>
        <v/>
      </c>
      <c r="D199" s="1" t="str">
        <f t="shared" si="18"/>
        <v/>
      </c>
      <c r="E199" s="1" t="str">
        <f t="shared" si="19"/>
        <v/>
      </c>
      <c r="G199" s="7" t="str">
        <f t="shared" si="21"/>
        <v/>
      </c>
      <c r="H199" s="4" t="str">
        <f t="shared" si="20"/>
        <v/>
      </c>
      <c r="I199" s="4" t="str">
        <f t="shared" si="22"/>
        <v/>
      </c>
      <c r="J199" s="4" t="str">
        <f>IF(G199="","",(J198-(Table2[[#This Row],[Fixed Payment]]-Table2[[#This Row],[Interest Paid]])))</f>
        <v/>
      </c>
    </row>
    <row r="200" spans="1:10" s="4" customFormat="1" x14ac:dyDescent="0.25">
      <c r="A200" s="7" t="str">
        <f t="shared" si="16"/>
        <v/>
      </c>
      <c r="B200" s="1" t="str">
        <f>IF(A200="","",IF($C$13="Yes",($C$12+Table1[[#This Row],[Interest Paid]]),IF($C$11*E199&gt;10,IF($C$13="No",$C$11*E199,($C$11*E199)+$C$12),10)))</f>
        <v/>
      </c>
      <c r="C200" s="1" t="str">
        <f t="shared" si="17"/>
        <v/>
      </c>
      <c r="D200" s="1" t="str">
        <f t="shared" si="18"/>
        <v/>
      </c>
      <c r="E200" s="1" t="str">
        <f t="shared" si="19"/>
        <v/>
      </c>
      <c r="G200" s="7" t="str">
        <f t="shared" si="21"/>
        <v/>
      </c>
      <c r="H200" s="4" t="str">
        <f t="shared" si="20"/>
        <v/>
      </c>
      <c r="I200" s="4" t="str">
        <f t="shared" si="22"/>
        <v/>
      </c>
      <c r="J200" s="4" t="str">
        <f>IF(G200="","",(J199-(Table2[[#This Row],[Fixed Payment]]-Table2[[#This Row],[Interest Paid]])))</f>
        <v/>
      </c>
    </row>
    <row r="201" spans="1:10" s="4" customFormat="1" x14ac:dyDescent="0.25">
      <c r="A201" s="7" t="str">
        <f t="shared" si="16"/>
        <v/>
      </c>
      <c r="B201" s="1" t="str">
        <f>IF(A201="","",IF($C$13="Yes",($C$12+Table1[[#This Row],[Interest Paid]]),IF($C$11*E200&gt;10,IF($C$13="No",$C$11*E200,($C$11*E200)+$C$12),10)))</f>
        <v/>
      </c>
      <c r="C201" s="1" t="str">
        <f t="shared" si="17"/>
        <v/>
      </c>
      <c r="D201" s="1" t="str">
        <f t="shared" si="18"/>
        <v/>
      </c>
      <c r="E201" s="1" t="str">
        <f t="shared" si="19"/>
        <v/>
      </c>
      <c r="G201" s="7" t="str">
        <f t="shared" si="21"/>
        <v/>
      </c>
      <c r="H201" s="4" t="str">
        <f t="shared" si="20"/>
        <v/>
      </c>
      <c r="I201" s="4" t="str">
        <f t="shared" si="22"/>
        <v/>
      </c>
      <c r="J201" s="4" t="str">
        <f>IF(G201="","",(J200-(Table2[[#This Row],[Fixed Payment]]-Table2[[#This Row],[Interest Paid]])))</f>
        <v/>
      </c>
    </row>
    <row r="202" spans="1:10" s="4" customFormat="1" x14ac:dyDescent="0.25">
      <c r="A202" s="7" t="str">
        <f t="shared" si="16"/>
        <v/>
      </c>
      <c r="B202" s="1" t="str">
        <f>IF(A202="","",IF($C$13="Yes",($C$12+Table1[[#This Row],[Interest Paid]]),IF($C$11*E201&gt;10,IF($C$13="No",$C$11*E201,($C$11*E201)+$C$12),10)))</f>
        <v/>
      </c>
      <c r="C202" s="1" t="str">
        <f t="shared" si="17"/>
        <v/>
      </c>
      <c r="D202" s="1" t="str">
        <f t="shared" si="18"/>
        <v/>
      </c>
      <c r="E202" s="1" t="str">
        <f t="shared" si="19"/>
        <v/>
      </c>
      <c r="G202" s="7" t="str">
        <f t="shared" si="21"/>
        <v/>
      </c>
      <c r="H202" s="4" t="str">
        <f t="shared" si="20"/>
        <v/>
      </c>
      <c r="I202" s="4" t="str">
        <f t="shared" si="22"/>
        <v/>
      </c>
      <c r="J202" s="4" t="str">
        <f>IF(G202="","",(J201-(Table2[[#This Row],[Fixed Payment]]-Table2[[#This Row],[Interest Paid]])))</f>
        <v/>
      </c>
    </row>
    <row r="203" spans="1:10" s="4" customFormat="1" x14ac:dyDescent="0.25">
      <c r="A203" s="7" t="str">
        <f t="shared" si="16"/>
        <v/>
      </c>
      <c r="B203" s="1" t="str">
        <f>IF(A203="","",IF($C$13="Yes",($C$12+Table1[[#This Row],[Interest Paid]]),IF($C$11*E202&gt;10,IF($C$13="No",$C$11*E202,($C$11*E202)+$C$12),10)))</f>
        <v/>
      </c>
      <c r="C203" s="1" t="str">
        <f t="shared" si="17"/>
        <v/>
      </c>
      <c r="D203" s="1" t="str">
        <f t="shared" si="18"/>
        <v/>
      </c>
      <c r="E203" s="1" t="str">
        <f t="shared" si="19"/>
        <v/>
      </c>
      <c r="G203" s="7" t="str">
        <f t="shared" si="21"/>
        <v/>
      </c>
      <c r="H203" s="4" t="str">
        <f t="shared" si="20"/>
        <v/>
      </c>
      <c r="I203" s="4" t="str">
        <f t="shared" si="22"/>
        <v/>
      </c>
      <c r="J203" s="4" t="str">
        <f>IF(G203="","",(J202-(Table2[[#This Row],[Fixed Payment]]-Table2[[#This Row],[Interest Paid]])))</f>
        <v/>
      </c>
    </row>
    <row r="204" spans="1:10" s="4" customFormat="1" x14ac:dyDescent="0.25">
      <c r="A204" s="7" t="str">
        <f t="shared" si="16"/>
        <v/>
      </c>
      <c r="B204" s="1" t="str">
        <f>IF(A204="","",IF($C$13="Yes",($C$12+Table1[[#This Row],[Interest Paid]]),IF($C$11*E203&gt;10,IF($C$13="No",$C$11*E203,($C$11*E203)+$C$12),10)))</f>
        <v/>
      </c>
      <c r="C204" s="1" t="str">
        <f t="shared" si="17"/>
        <v/>
      </c>
      <c r="D204" s="1" t="str">
        <f t="shared" si="18"/>
        <v/>
      </c>
      <c r="E204" s="1" t="str">
        <f t="shared" si="19"/>
        <v/>
      </c>
      <c r="G204" s="7" t="str">
        <f t="shared" si="21"/>
        <v/>
      </c>
      <c r="H204" s="4" t="str">
        <f t="shared" si="20"/>
        <v/>
      </c>
      <c r="I204" s="4" t="str">
        <f t="shared" si="22"/>
        <v/>
      </c>
      <c r="J204" s="4" t="str">
        <f>IF(G204="","",(J203-(Table2[[#This Row],[Fixed Payment]]-Table2[[#This Row],[Interest Paid]])))</f>
        <v/>
      </c>
    </row>
    <row r="205" spans="1:10" s="4" customFormat="1" x14ac:dyDescent="0.25">
      <c r="A205" s="7" t="str">
        <f t="shared" si="16"/>
        <v/>
      </c>
      <c r="B205" s="1" t="str">
        <f>IF(A205="","",IF($C$13="Yes",($C$12+Table1[[#This Row],[Interest Paid]]),IF($C$11*E204&gt;10,IF($C$13="No",$C$11*E204,($C$11*E204)+$C$12),10)))</f>
        <v/>
      </c>
      <c r="C205" s="1" t="str">
        <f t="shared" si="17"/>
        <v/>
      </c>
      <c r="D205" s="1" t="str">
        <f t="shared" si="18"/>
        <v/>
      </c>
      <c r="E205" s="1" t="str">
        <f t="shared" si="19"/>
        <v/>
      </c>
      <c r="G205" s="7" t="str">
        <f t="shared" si="21"/>
        <v/>
      </c>
      <c r="H205" s="4" t="str">
        <f t="shared" si="20"/>
        <v/>
      </c>
      <c r="I205" s="4" t="str">
        <f t="shared" si="22"/>
        <v/>
      </c>
      <c r="J205" s="4" t="str">
        <f>IF(G205="","",(J204-(Table2[[#This Row],[Fixed Payment]]-Table2[[#This Row],[Interest Paid]])))</f>
        <v/>
      </c>
    </row>
    <row r="206" spans="1:10" s="4" customFormat="1" x14ac:dyDescent="0.25">
      <c r="A206" s="7" t="str">
        <f t="shared" si="16"/>
        <v/>
      </c>
      <c r="B206" s="1" t="str">
        <f>IF(A206="","",IF($C$13="Yes",($C$12+Table1[[#This Row],[Interest Paid]]),IF($C$11*E205&gt;10,IF($C$13="No",$C$11*E205,($C$11*E205)+$C$12),10)))</f>
        <v/>
      </c>
      <c r="C206" s="1" t="str">
        <f t="shared" si="17"/>
        <v/>
      </c>
      <c r="D206" s="1" t="str">
        <f t="shared" si="18"/>
        <v/>
      </c>
      <c r="E206" s="1" t="str">
        <f t="shared" si="19"/>
        <v/>
      </c>
      <c r="G206" s="7" t="str">
        <f t="shared" si="21"/>
        <v/>
      </c>
      <c r="H206" s="4" t="str">
        <f t="shared" si="20"/>
        <v/>
      </c>
      <c r="I206" s="4" t="str">
        <f t="shared" si="22"/>
        <v/>
      </c>
      <c r="J206" s="4" t="str">
        <f>IF(G206="","",(J205-(Table2[[#This Row],[Fixed Payment]]-Table2[[#This Row],[Interest Paid]])))</f>
        <v/>
      </c>
    </row>
    <row r="207" spans="1:10" s="4" customFormat="1" x14ac:dyDescent="0.25">
      <c r="A207" s="7" t="str">
        <f t="shared" si="16"/>
        <v/>
      </c>
      <c r="B207" s="1" t="str">
        <f>IF(A207="","",IF($C$13="Yes",($C$12+Table1[[#This Row],[Interest Paid]]),IF($C$11*E206&gt;10,IF($C$13="No",$C$11*E206,($C$11*E206)+$C$12),10)))</f>
        <v/>
      </c>
      <c r="C207" s="1" t="str">
        <f t="shared" si="17"/>
        <v/>
      </c>
      <c r="D207" s="1" t="str">
        <f t="shared" si="18"/>
        <v/>
      </c>
      <c r="E207" s="1" t="str">
        <f t="shared" si="19"/>
        <v/>
      </c>
      <c r="G207" s="7" t="str">
        <f t="shared" si="21"/>
        <v/>
      </c>
      <c r="H207" s="4" t="str">
        <f t="shared" si="20"/>
        <v/>
      </c>
      <c r="I207" s="4" t="str">
        <f t="shared" si="22"/>
        <v/>
      </c>
      <c r="J207" s="4" t="str">
        <f>IF(G207="","",(J206-(Table2[[#This Row],[Fixed Payment]]-Table2[[#This Row],[Interest Paid]])))</f>
        <v/>
      </c>
    </row>
    <row r="208" spans="1:10" s="4" customFormat="1" x14ac:dyDescent="0.25">
      <c r="A208" s="7" t="str">
        <f t="shared" si="16"/>
        <v/>
      </c>
      <c r="B208" s="1" t="str">
        <f>IF(A208="","",IF($C$13="Yes",($C$12+Table1[[#This Row],[Interest Paid]]),IF($C$11*E207&gt;10,IF($C$13="No",$C$11*E207,($C$11*E207)+$C$12),10)))</f>
        <v/>
      </c>
      <c r="C208" s="1" t="str">
        <f t="shared" si="17"/>
        <v/>
      </c>
      <c r="D208" s="1" t="str">
        <f t="shared" si="18"/>
        <v/>
      </c>
      <c r="E208" s="1" t="str">
        <f t="shared" si="19"/>
        <v/>
      </c>
      <c r="G208" s="7" t="str">
        <f t="shared" si="21"/>
        <v/>
      </c>
      <c r="H208" s="4" t="str">
        <f t="shared" si="20"/>
        <v/>
      </c>
      <c r="I208" s="4" t="str">
        <f t="shared" si="22"/>
        <v/>
      </c>
      <c r="J208" s="4" t="str">
        <f>IF(G208="","",(J207-(Table2[[#This Row],[Fixed Payment]]-Table2[[#This Row],[Interest Paid]])))</f>
        <v/>
      </c>
    </row>
    <row r="209" spans="1:10" s="4" customFormat="1" x14ac:dyDescent="0.25">
      <c r="A209" s="7" t="str">
        <f t="shared" si="16"/>
        <v/>
      </c>
      <c r="B209" s="1" t="str">
        <f>IF(A209="","",IF($C$13="Yes",($C$12+Table1[[#This Row],[Interest Paid]]),IF($C$11*E208&gt;10,IF($C$13="No",$C$11*E208,($C$11*E208)+$C$12),10)))</f>
        <v/>
      </c>
      <c r="C209" s="1" t="str">
        <f t="shared" si="17"/>
        <v/>
      </c>
      <c r="D209" s="1" t="str">
        <f t="shared" si="18"/>
        <v/>
      </c>
      <c r="E209" s="1" t="str">
        <f t="shared" si="19"/>
        <v/>
      </c>
      <c r="G209" s="7" t="str">
        <f t="shared" si="21"/>
        <v/>
      </c>
      <c r="H209" s="4" t="str">
        <f t="shared" si="20"/>
        <v/>
      </c>
      <c r="I209" s="4" t="str">
        <f t="shared" si="22"/>
        <v/>
      </c>
      <c r="J209" s="4" t="str">
        <f>IF(G209="","",(J208-(Table2[[#This Row],[Fixed Payment]]-Table2[[#This Row],[Interest Paid]])))</f>
        <v/>
      </c>
    </row>
    <row r="210" spans="1:10" s="4" customFormat="1" x14ac:dyDescent="0.25">
      <c r="A210" s="7" t="str">
        <f t="shared" si="16"/>
        <v/>
      </c>
      <c r="B210" s="1" t="str">
        <f>IF(A210="","",IF($C$13="Yes",($C$12+Table1[[#This Row],[Interest Paid]]),IF($C$11*E209&gt;10,IF($C$13="No",$C$11*E209,($C$11*E209)+$C$12),10)))</f>
        <v/>
      </c>
      <c r="C210" s="1" t="str">
        <f t="shared" si="17"/>
        <v/>
      </c>
      <c r="D210" s="1" t="str">
        <f t="shared" si="18"/>
        <v/>
      </c>
      <c r="E210" s="1" t="str">
        <f t="shared" si="19"/>
        <v/>
      </c>
      <c r="G210" s="7" t="str">
        <f t="shared" si="21"/>
        <v/>
      </c>
      <c r="H210" s="4" t="str">
        <f t="shared" si="20"/>
        <v/>
      </c>
      <c r="I210" s="4" t="str">
        <f t="shared" si="22"/>
        <v/>
      </c>
      <c r="J210" s="4" t="str">
        <f>IF(G210="","",(J209-(Table2[[#This Row],[Fixed Payment]]-Table2[[#This Row],[Interest Paid]])))</f>
        <v/>
      </c>
    </row>
    <row r="211" spans="1:10" s="4" customFormat="1" x14ac:dyDescent="0.25">
      <c r="A211" s="7" t="str">
        <f t="shared" si="16"/>
        <v/>
      </c>
      <c r="B211" s="1" t="str">
        <f>IF(A211="","",IF($C$13="Yes",($C$12+Table1[[#This Row],[Interest Paid]]),IF($C$11*E210&gt;10,IF($C$13="No",$C$11*E210,($C$11*E210)+$C$12),10)))</f>
        <v/>
      </c>
      <c r="C211" s="1" t="str">
        <f t="shared" si="17"/>
        <v/>
      </c>
      <c r="D211" s="1" t="str">
        <f t="shared" si="18"/>
        <v/>
      </c>
      <c r="E211" s="1" t="str">
        <f t="shared" si="19"/>
        <v/>
      </c>
      <c r="G211" s="7" t="str">
        <f t="shared" si="21"/>
        <v/>
      </c>
      <c r="H211" s="4" t="str">
        <f t="shared" si="20"/>
        <v/>
      </c>
      <c r="I211" s="4" t="str">
        <f t="shared" si="22"/>
        <v/>
      </c>
      <c r="J211" s="4" t="str">
        <f>IF(G211="","",(J210-(Table2[[#This Row],[Fixed Payment]]-Table2[[#This Row],[Interest Paid]])))</f>
        <v/>
      </c>
    </row>
    <row r="212" spans="1:10" s="4" customFormat="1" x14ac:dyDescent="0.25">
      <c r="A212" s="7" t="str">
        <f t="shared" si="16"/>
        <v/>
      </c>
      <c r="B212" s="1" t="str">
        <f>IF(A212="","",IF($C$13="Yes",($C$12+Table1[[#This Row],[Interest Paid]]),IF($C$11*E211&gt;10,IF($C$13="No",$C$11*E211,($C$11*E211)+$C$12),10)))</f>
        <v/>
      </c>
      <c r="C212" s="1" t="str">
        <f t="shared" si="17"/>
        <v/>
      </c>
      <c r="D212" s="1" t="str">
        <f t="shared" si="18"/>
        <v/>
      </c>
      <c r="E212" s="1" t="str">
        <f t="shared" si="19"/>
        <v/>
      </c>
      <c r="G212" s="7" t="str">
        <f t="shared" si="21"/>
        <v/>
      </c>
      <c r="H212" s="4" t="str">
        <f t="shared" si="20"/>
        <v/>
      </c>
      <c r="I212" s="4" t="str">
        <f t="shared" si="22"/>
        <v/>
      </c>
      <c r="J212" s="4" t="str">
        <f>IF(G212="","",(J211-(Table2[[#This Row],[Fixed Payment]]-Table2[[#This Row],[Interest Paid]])))</f>
        <v/>
      </c>
    </row>
    <row r="213" spans="1:10" s="4" customFormat="1" x14ac:dyDescent="0.25">
      <c r="A213" s="7" t="str">
        <f t="shared" si="16"/>
        <v/>
      </c>
      <c r="B213" s="1" t="str">
        <f>IF(A213="","",IF($C$13="Yes",($C$12+Table1[[#This Row],[Interest Paid]]),IF($C$11*E212&gt;10,IF($C$13="No",$C$11*E212,($C$11*E212)+$C$12),10)))</f>
        <v/>
      </c>
      <c r="C213" s="1" t="str">
        <f t="shared" si="17"/>
        <v/>
      </c>
      <c r="D213" s="1" t="str">
        <f t="shared" si="18"/>
        <v/>
      </c>
      <c r="E213" s="1" t="str">
        <f t="shared" si="19"/>
        <v/>
      </c>
      <c r="G213" s="7" t="str">
        <f t="shared" si="21"/>
        <v/>
      </c>
      <c r="H213" s="4" t="str">
        <f t="shared" si="20"/>
        <v/>
      </c>
      <c r="I213" s="4" t="str">
        <f t="shared" si="22"/>
        <v/>
      </c>
      <c r="J213" s="4" t="str">
        <f>IF(G213="","",(J212-(Table2[[#This Row],[Fixed Payment]]-Table2[[#This Row],[Interest Paid]])))</f>
        <v/>
      </c>
    </row>
    <row r="214" spans="1:10" s="4" customFormat="1" x14ac:dyDescent="0.25">
      <c r="A214" s="7" t="str">
        <f t="shared" si="16"/>
        <v/>
      </c>
      <c r="B214" s="1" t="str">
        <f>IF(A214="","",IF($C$13="Yes",($C$12+Table1[[#This Row],[Interest Paid]]),IF($C$11*E213&gt;10,IF($C$13="No",$C$11*E213,($C$11*E213)+$C$12),10)))</f>
        <v/>
      </c>
      <c r="C214" s="1" t="str">
        <f t="shared" si="17"/>
        <v/>
      </c>
      <c r="D214" s="1" t="str">
        <f t="shared" si="18"/>
        <v/>
      </c>
      <c r="E214" s="1" t="str">
        <f t="shared" si="19"/>
        <v/>
      </c>
      <c r="G214" s="7" t="str">
        <f t="shared" si="21"/>
        <v/>
      </c>
      <c r="H214" s="4" t="str">
        <f t="shared" si="20"/>
        <v/>
      </c>
      <c r="I214" s="4" t="str">
        <f t="shared" si="22"/>
        <v/>
      </c>
      <c r="J214" s="4" t="str">
        <f>IF(G214="","",(J213-(Table2[[#This Row],[Fixed Payment]]-Table2[[#This Row],[Interest Paid]])))</f>
        <v/>
      </c>
    </row>
    <row r="215" spans="1:10" s="4" customFormat="1" x14ac:dyDescent="0.25">
      <c r="A215" s="7" t="str">
        <f t="shared" si="16"/>
        <v/>
      </c>
      <c r="B215" s="1" t="str">
        <f>IF(A215="","",IF($C$13="Yes",($C$12+Table1[[#This Row],[Interest Paid]]),IF($C$11*E214&gt;10,IF($C$13="No",$C$11*E214,($C$11*E214)+$C$12),10)))</f>
        <v/>
      </c>
      <c r="C215" s="1" t="str">
        <f t="shared" si="17"/>
        <v/>
      </c>
      <c r="D215" s="1" t="str">
        <f t="shared" si="18"/>
        <v/>
      </c>
      <c r="E215" s="1" t="str">
        <f t="shared" si="19"/>
        <v/>
      </c>
      <c r="G215" s="7" t="str">
        <f t="shared" si="21"/>
        <v/>
      </c>
      <c r="H215" s="4" t="str">
        <f t="shared" si="20"/>
        <v/>
      </c>
      <c r="I215" s="4" t="str">
        <f t="shared" si="22"/>
        <v/>
      </c>
      <c r="J215" s="4" t="str">
        <f>IF(G215="","",(J214-(Table2[[#This Row],[Fixed Payment]]-Table2[[#This Row],[Interest Paid]])))</f>
        <v/>
      </c>
    </row>
    <row r="216" spans="1:10" s="4" customFormat="1" x14ac:dyDescent="0.25">
      <c r="A216" s="7" t="str">
        <f t="shared" si="16"/>
        <v/>
      </c>
      <c r="B216" s="1" t="str">
        <f>IF(A216="","",IF($C$13="Yes",($C$12+Table1[[#This Row],[Interest Paid]]),IF($C$11*E215&gt;10,IF($C$13="No",$C$11*E215,($C$11*E215)+$C$12),10)))</f>
        <v/>
      </c>
      <c r="C216" s="1" t="str">
        <f t="shared" si="17"/>
        <v/>
      </c>
      <c r="D216" s="1" t="str">
        <f t="shared" si="18"/>
        <v/>
      </c>
      <c r="E216" s="1" t="str">
        <f t="shared" si="19"/>
        <v/>
      </c>
      <c r="G216" s="7" t="str">
        <f t="shared" si="21"/>
        <v/>
      </c>
      <c r="H216" s="4" t="str">
        <f t="shared" si="20"/>
        <v/>
      </c>
      <c r="I216" s="4" t="str">
        <f t="shared" si="22"/>
        <v/>
      </c>
      <c r="J216" s="4" t="str">
        <f>IF(G216="","",(J215-(Table2[[#This Row],[Fixed Payment]]-Table2[[#This Row],[Interest Paid]])))</f>
        <v/>
      </c>
    </row>
    <row r="217" spans="1:10" s="4" customFormat="1" x14ac:dyDescent="0.25">
      <c r="A217" s="7" t="str">
        <f t="shared" si="16"/>
        <v/>
      </c>
      <c r="B217" s="1" t="str">
        <f>IF(A217="","",IF($C$13="Yes",($C$12+Table1[[#This Row],[Interest Paid]]),IF($C$11*E216&gt;10,IF($C$13="No",$C$11*E216,($C$11*E216)+$C$12),10)))</f>
        <v/>
      </c>
      <c r="C217" s="1" t="str">
        <f t="shared" si="17"/>
        <v/>
      </c>
      <c r="D217" s="1" t="str">
        <f t="shared" si="18"/>
        <v/>
      </c>
      <c r="E217" s="1" t="str">
        <f t="shared" si="19"/>
        <v/>
      </c>
      <c r="G217" s="7" t="str">
        <f t="shared" si="21"/>
        <v/>
      </c>
      <c r="H217" s="4" t="str">
        <f t="shared" si="20"/>
        <v/>
      </c>
      <c r="I217" s="4" t="str">
        <f t="shared" si="22"/>
        <v/>
      </c>
      <c r="J217" s="4" t="str">
        <f>IF(G217="","",(J216-(Table2[[#This Row],[Fixed Payment]]-Table2[[#This Row],[Interest Paid]])))</f>
        <v/>
      </c>
    </row>
    <row r="218" spans="1:10" s="4" customFormat="1" x14ac:dyDescent="0.25">
      <c r="A218" s="7" t="str">
        <f t="shared" ref="A218:A281" si="23">IF(A217="","",IF(E217&gt;0,A217+1,""))</f>
        <v/>
      </c>
      <c r="B218" s="1" t="str">
        <f>IF(A218="","",IF($C$13="Yes",($C$12+Table1[[#This Row],[Interest Paid]]),IF($C$11*E217&gt;10,IF($C$13="No",$C$11*E217,($C$11*E217)+$C$12),10)))</f>
        <v/>
      </c>
      <c r="C218" s="1" t="str">
        <f t="shared" ref="C218:C281" si="24">IF(A218="","",($C$10/12)*E217)</f>
        <v/>
      </c>
      <c r="D218" s="1" t="str">
        <f t="shared" ref="D218:D281" si="25">IF(A218="","",B218-C218)</f>
        <v/>
      </c>
      <c r="E218" s="1" t="str">
        <f t="shared" ref="E218:E281" si="26">IF(A218="","",E217-D218)</f>
        <v/>
      </c>
      <c r="G218" s="7" t="str">
        <f t="shared" si="21"/>
        <v/>
      </c>
      <c r="H218" s="4" t="str">
        <f t="shared" si="20"/>
        <v/>
      </c>
      <c r="I218" s="4" t="str">
        <f t="shared" si="22"/>
        <v/>
      </c>
      <c r="J218" s="4" t="str">
        <f>IF(G218="","",(J217-(Table2[[#This Row],[Fixed Payment]]-Table2[[#This Row],[Interest Paid]])))</f>
        <v/>
      </c>
    </row>
    <row r="219" spans="1:10" s="4" customFormat="1" x14ac:dyDescent="0.25">
      <c r="A219" s="7" t="str">
        <f t="shared" si="23"/>
        <v/>
      </c>
      <c r="B219" s="1" t="str">
        <f>IF(A219="","",IF($C$13="Yes",($C$12+Table1[[#This Row],[Interest Paid]]),IF($C$11*E218&gt;10,IF($C$13="No",$C$11*E218,($C$11*E218)+$C$12),10)))</f>
        <v/>
      </c>
      <c r="C219" s="1" t="str">
        <f t="shared" si="24"/>
        <v/>
      </c>
      <c r="D219" s="1" t="str">
        <f t="shared" si="25"/>
        <v/>
      </c>
      <c r="E219" s="1" t="str">
        <f t="shared" si="26"/>
        <v/>
      </c>
      <c r="G219" s="7" t="str">
        <f t="shared" si="21"/>
        <v/>
      </c>
      <c r="H219" s="4" t="str">
        <f t="shared" ref="H219:H282" si="27">IF(G219="","",IF(J218+I219&gt;$C$14,IF($C$14&lt;$C$12,$C$12,$C$14),J218+I219))</f>
        <v/>
      </c>
      <c r="I219" s="4" t="str">
        <f t="shared" si="22"/>
        <v/>
      </c>
      <c r="J219" s="4" t="str">
        <f>IF(G219="","",(J218-(Table2[[#This Row],[Fixed Payment]]-Table2[[#This Row],[Interest Paid]])))</f>
        <v/>
      </c>
    </row>
    <row r="220" spans="1:10" s="4" customFormat="1" x14ac:dyDescent="0.25">
      <c r="A220" s="7" t="str">
        <f t="shared" si="23"/>
        <v/>
      </c>
      <c r="B220" s="1" t="str">
        <f>IF(A220="","",IF($C$13="Yes",($C$12+Table1[[#This Row],[Interest Paid]]),IF($C$11*E219&gt;10,IF($C$13="No",$C$11*E219,($C$11*E219)+$C$12),10)))</f>
        <v/>
      </c>
      <c r="C220" s="1" t="str">
        <f t="shared" si="24"/>
        <v/>
      </c>
      <c r="D220" s="1" t="str">
        <f t="shared" si="25"/>
        <v/>
      </c>
      <c r="E220" s="1" t="str">
        <f t="shared" si="26"/>
        <v/>
      </c>
      <c r="G220" s="7" t="str">
        <f t="shared" si="21"/>
        <v/>
      </c>
      <c r="H220" s="4" t="str">
        <f t="shared" si="27"/>
        <v/>
      </c>
      <c r="I220" s="4" t="str">
        <f t="shared" si="22"/>
        <v/>
      </c>
      <c r="J220" s="4" t="str">
        <f>IF(G220="","",(J219-(Table2[[#This Row],[Fixed Payment]]-Table2[[#This Row],[Interest Paid]])))</f>
        <v/>
      </c>
    </row>
    <row r="221" spans="1:10" s="4" customFormat="1" x14ac:dyDescent="0.25">
      <c r="A221" s="7" t="str">
        <f t="shared" si="23"/>
        <v/>
      </c>
      <c r="B221" s="1" t="str">
        <f>IF(A221="","",IF($C$13="Yes",($C$12+Table1[[#This Row],[Interest Paid]]),IF($C$11*E220&gt;10,IF($C$13="No",$C$11*E220,($C$11*E220)+$C$12),10)))</f>
        <v/>
      </c>
      <c r="C221" s="1" t="str">
        <f t="shared" si="24"/>
        <v/>
      </c>
      <c r="D221" s="1" t="str">
        <f t="shared" si="25"/>
        <v/>
      </c>
      <c r="E221" s="1" t="str">
        <f t="shared" si="26"/>
        <v/>
      </c>
      <c r="G221" s="7" t="str">
        <f t="shared" si="21"/>
        <v/>
      </c>
      <c r="H221" s="4" t="str">
        <f t="shared" si="27"/>
        <v/>
      </c>
      <c r="I221" s="4" t="str">
        <f t="shared" si="22"/>
        <v/>
      </c>
      <c r="J221" s="4" t="str">
        <f>IF(G221="","",(J220-(Table2[[#This Row],[Fixed Payment]]-Table2[[#This Row],[Interest Paid]])))</f>
        <v/>
      </c>
    </row>
    <row r="222" spans="1:10" s="4" customFormat="1" x14ac:dyDescent="0.25">
      <c r="A222" s="7" t="str">
        <f t="shared" si="23"/>
        <v/>
      </c>
      <c r="B222" s="1" t="str">
        <f>IF(A222="","",IF($C$13="Yes",($C$12+Table1[[#This Row],[Interest Paid]]),IF($C$11*E221&gt;10,IF($C$13="No",$C$11*E221,($C$11*E221)+$C$12),10)))</f>
        <v/>
      </c>
      <c r="C222" s="1" t="str">
        <f t="shared" si="24"/>
        <v/>
      </c>
      <c r="D222" s="1" t="str">
        <f t="shared" si="25"/>
        <v/>
      </c>
      <c r="E222" s="1" t="str">
        <f t="shared" si="26"/>
        <v/>
      </c>
      <c r="G222" s="7" t="str">
        <f t="shared" si="21"/>
        <v/>
      </c>
      <c r="H222" s="4" t="str">
        <f t="shared" si="27"/>
        <v/>
      </c>
      <c r="I222" s="4" t="str">
        <f t="shared" si="22"/>
        <v/>
      </c>
      <c r="J222" s="4" t="str">
        <f>IF(G222="","",(J221-(Table2[[#This Row],[Fixed Payment]]-Table2[[#This Row],[Interest Paid]])))</f>
        <v/>
      </c>
    </row>
    <row r="223" spans="1:10" s="4" customFormat="1" x14ac:dyDescent="0.25">
      <c r="A223" s="7" t="str">
        <f t="shared" si="23"/>
        <v/>
      </c>
      <c r="B223" s="1" t="str">
        <f>IF(A223="","",IF($C$13="Yes",($C$12+Table1[[#This Row],[Interest Paid]]),IF($C$11*E222&gt;10,IF($C$13="No",$C$11*E222,($C$11*E222)+$C$12),10)))</f>
        <v/>
      </c>
      <c r="C223" s="1" t="str">
        <f t="shared" si="24"/>
        <v/>
      </c>
      <c r="D223" s="1" t="str">
        <f t="shared" si="25"/>
        <v/>
      </c>
      <c r="E223" s="1" t="str">
        <f t="shared" si="26"/>
        <v/>
      </c>
      <c r="G223" s="7" t="str">
        <f t="shared" ref="G223:G286" si="28">IF(G222="","",IF(J222&gt;0,G222+1,""))</f>
        <v/>
      </c>
      <c r="H223" s="4" t="str">
        <f t="shared" si="27"/>
        <v/>
      </c>
      <c r="I223" s="4" t="str">
        <f t="shared" ref="I223:I286" si="29">IF(G223="","",($C$10/12)*J222)</f>
        <v/>
      </c>
      <c r="J223" s="4" t="str">
        <f>IF(G223="","",(J222-(Table2[[#This Row],[Fixed Payment]]-Table2[[#This Row],[Interest Paid]])))</f>
        <v/>
      </c>
    </row>
    <row r="224" spans="1:10" s="4" customFormat="1" x14ac:dyDescent="0.25">
      <c r="A224" s="7" t="str">
        <f t="shared" si="23"/>
        <v/>
      </c>
      <c r="B224" s="1" t="str">
        <f>IF(A224="","",IF($C$13="Yes",($C$12+Table1[[#This Row],[Interest Paid]]),IF($C$11*E223&gt;10,IF($C$13="No",$C$11*E223,($C$11*E223)+$C$12),10)))</f>
        <v/>
      </c>
      <c r="C224" s="1" t="str">
        <f t="shared" si="24"/>
        <v/>
      </c>
      <c r="D224" s="1" t="str">
        <f t="shared" si="25"/>
        <v/>
      </c>
      <c r="E224" s="1" t="str">
        <f t="shared" si="26"/>
        <v/>
      </c>
      <c r="G224" s="7" t="str">
        <f t="shared" si="28"/>
        <v/>
      </c>
      <c r="H224" s="4" t="str">
        <f t="shared" si="27"/>
        <v/>
      </c>
      <c r="I224" s="4" t="str">
        <f t="shared" si="29"/>
        <v/>
      </c>
      <c r="J224" s="4" t="str">
        <f>IF(G224="","",(J223-(Table2[[#This Row],[Fixed Payment]]-Table2[[#This Row],[Interest Paid]])))</f>
        <v/>
      </c>
    </row>
    <row r="225" spans="1:10" s="4" customFormat="1" x14ac:dyDescent="0.25">
      <c r="A225" s="7" t="str">
        <f t="shared" si="23"/>
        <v/>
      </c>
      <c r="B225" s="1" t="str">
        <f>IF(A225="","",IF($C$13="Yes",($C$12+Table1[[#This Row],[Interest Paid]]),IF($C$11*E224&gt;10,IF($C$13="No",$C$11*E224,($C$11*E224)+$C$12),10)))</f>
        <v/>
      </c>
      <c r="C225" s="1" t="str">
        <f t="shared" si="24"/>
        <v/>
      </c>
      <c r="D225" s="1" t="str">
        <f t="shared" si="25"/>
        <v/>
      </c>
      <c r="E225" s="1" t="str">
        <f t="shared" si="26"/>
        <v/>
      </c>
      <c r="G225" s="7" t="str">
        <f t="shared" si="28"/>
        <v/>
      </c>
      <c r="H225" s="4" t="str">
        <f t="shared" si="27"/>
        <v/>
      </c>
      <c r="I225" s="4" t="str">
        <f t="shared" si="29"/>
        <v/>
      </c>
      <c r="J225" s="4" t="str">
        <f>IF(G225="","",(J224-(Table2[[#This Row],[Fixed Payment]]-Table2[[#This Row],[Interest Paid]])))</f>
        <v/>
      </c>
    </row>
    <row r="226" spans="1:10" s="4" customFormat="1" x14ac:dyDescent="0.25">
      <c r="A226" s="7" t="str">
        <f t="shared" si="23"/>
        <v/>
      </c>
      <c r="B226" s="1" t="str">
        <f>IF(A226="","",IF($C$13="Yes",($C$12+Table1[[#This Row],[Interest Paid]]),IF($C$11*E225&gt;10,IF($C$13="No",$C$11*E225,($C$11*E225)+$C$12),10)))</f>
        <v/>
      </c>
      <c r="C226" s="1" t="str">
        <f t="shared" si="24"/>
        <v/>
      </c>
      <c r="D226" s="1" t="str">
        <f t="shared" si="25"/>
        <v/>
      </c>
      <c r="E226" s="1" t="str">
        <f t="shared" si="26"/>
        <v/>
      </c>
      <c r="G226" s="7" t="str">
        <f t="shared" si="28"/>
        <v/>
      </c>
      <c r="H226" s="4" t="str">
        <f t="shared" si="27"/>
        <v/>
      </c>
      <c r="I226" s="4" t="str">
        <f t="shared" si="29"/>
        <v/>
      </c>
      <c r="J226" s="4" t="str">
        <f>IF(G226="","",(J225-(Table2[[#This Row],[Fixed Payment]]-Table2[[#This Row],[Interest Paid]])))</f>
        <v/>
      </c>
    </row>
    <row r="227" spans="1:10" s="4" customFormat="1" x14ac:dyDescent="0.25">
      <c r="A227" s="7" t="str">
        <f t="shared" si="23"/>
        <v/>
      </c>
      <c r="B227" s="1" t="str">
        <f>IF(A227="","",IF($C$13="Yes",($C$12+Table1[[#This Row],[Interest Paid]]),IF($C$11*E226&gt;10,IF($C$13="No",$C$11*E226,($C$11*E226)+$C$12),10)))</f>
        <v/>
      </c>
      <c r="C227" s="1" t="str">
        <f t="shared" si="24"/>
        <v/>
      </c>
      <c r="D227" s="1" t="str">
        <f t="shared" si="25"/>
        <v/>
      </c>
      <c r="E227" s="1" t="str">
        <f t="shared" si="26"/>
        <v/>
      </c>
      <c r="G227" s="7" t="str">
        <f t="shared" si="28"/>
        <v/>
      </c>
      <c r="H227" s="4" t="str">
        <f t="shared" si="27"/>
        <v/>
      </c>
      <c r="I227" s="4" t="str">
        <f t="shared" si="29"/>
        <v/>
      </c>
      <c r="J227" s="4" t="str">
        <f>IF(G227="","",(J226-(Table2[[#This Row],[Fixed Payment]]-Table2[[#This Row],[Interest Paid]])))</f>
        <v/>
      </c>
    </row>
    <row r="228" spans="1:10" s="4" customFormat="1" x14ac:dyDescent="0.25">
      <c r="A228" s="7" t="str">
        <f t="shared" si="23"/>
        <v/>
      </c>
      <c r="B228" s="1" t="str">
        <f>IF(A228="","",IF($C$13="Yes",($C$12+Table1[[#This Row],[Interest Paid]]),IF($C$11*E227&gt;10,IF($C$13="No",$C$11*E227,($C$11*E227)+$C$12),10)))</f>
        <v/>
      </c>
      <c r="C228" s="1" t="str">
        <f t="shared" si="24"/>
        <v/>
      </c>
      <c r="D228" s="1" t="str">
        <f t="shared" si="25"/>
        <v/>
      </c>
      <c r="E228" s="1" t="str">
        <f t="shared" si="26"/>
        <v/>
      </c>
      <c r="G228" s="7" t="str">
        <f t="shared" si="28"/>
        <v/>
      </c>
      <c r="H228" s="4" t="str">
        <f t="shared" si="27"/>
        <v/>
      </c>
      <c r="I228" s="4" t="str">
        <f t="shared" si="29"/>
        <v/>
      </c>
      <c r="J228" s="4" t="str">
        <f>IF(G228="","",(J227-(Table2[[#This Row],[Fixed Payment]]-Table2[[#This Row],[Interest Paid]])))</f>
        <v/>
      </c>
    </row>
    <row r="229" spans="1:10" s="4" customFormat="1" x14ac:dyDescent="0.25">
      <c r="A229" s="7" t="str">
        <f t="shared" si="23"/>
        <v/>
      </c>
      <c r="B229" s="1" t="str">
        <f>IF(A229="","",IF($C$13="Yes",($C$12+Table1[[#This Row],[Interest Paid]]),IF($C$11*E228&gt;10,IF($C$13="No",$C$11*E228,($C$11*E228)+$C$12),10)))</f>
        <v/>
      </c>
      <c r="C229" s="1" t="str">
        <f t="shared" si="24"/>
        <v/>
      </c>
      <c r="D229" s="1" t="str">
        <f t="shared" si="25"/>
        <v/>
      </c>
      <c r="E229" s="1" t="str">
        <f t="shared" si="26"/>
        <v/>
      </c>
      <c r="G229" s="7" t="str">
        <f t="shared" si="28"/>
        <v/>
      </c>
      <c r="H229" s="4" t="str">
        <f t="shared" si="27"/>
        <v/>
      </c>
      <c r="I229" s="4" t="str">
        <f t="shared" si="29"/>
        <v/>
      </c>
      <c r="J229" s="4" t="str">
        <f>IF(G229="","",(J228-(Table2[[#This Row],[Fixed Payment]]-Table2[[#This Row],[Interest Paid]])))</f>
        <v/>
      </c>
    </row>
    <row r="230" spans="1:10" s="4" customFormat="1" x14ac:dyDescent="0.25">
      <c r="A230" s="7" t="str">
        <f t="shared" si="23"/>
        <v/>
      </c>
      <c r="B230" s="1" t="str">
        <f>IF(A230="","",IF($C$13="Yes",($C$12+Table1[[#This Row],[Interest Paid]]),IF($C$11*E229&gt;10,IF($C$13="No",$C$11*E229,($C$11*E229)+$C$12),10)))</f>
        <v/>
      </c>
      <c r="C230" s="1" t="str">
        <f t="shared" si="24"/>
        <v/>
      </c>
      <c r="D230" s="1" t="str">
        <f t="shared" si="25"/>
        <v/>
      </c>
      <c r="E230" s="1" t="str">
        <f t="shared" si="26"/>
        <v/>
      </c>
      <c r="G230" s="7" t="str">
        <f t="shared" si="28"/>
        <v/>
      </c>
      <c r="H230" s="4" t="str">
        <f t="shared" si="27"/>
        <v/>
      </c>
      <c r="I230" s="4" t="str">
        <f t="shared" si="29"/>
        <v/>
      </c>
      <c r="J230" s="4" t="str">
        <f>IF(G230="","",(J229-(Table2[[#This Row],[Fixed Payment]]-Table2[[#This Row],[Interest Paid]])))</f>
        <v/>
      </c>
    </row>
    <row r="231" spans="1:10" s="4" customFormat="1" x14ac:dyDescent="0.25">
      <c r="A231" s="7" t="str">
        <f t="shared" si="23"/>
        <v/>
      </c>
      <c r="B231" s="1" t="str">
        <f>IF(A231="","",IF($C$13="Yes",($C$12+Table1[[#This Row],[Interest Paid]]),IF($C$11*E230&gt;10,IF($C$13="No",$C$11*E230,($C$11*E230)+$C$12),10)))</f>
        <v/>
      </c>
      <c r="C231" s="1" t="str">
        <f t="shared" si="24"/>
        <v/>
      </c>
      <c r="D231" s="1" t="str">
        <f t="shared" si="25"/>
        <v/>
      </c>
      <c r="E231" s="1" t="str">
        <f t="shared" si="26"/>
        <v/>
      </c>
      <c r="G231" s="7" t="str">
        <f t="shared" si="28"/>
        <v/>
      </c>
      <c r="H231" s="4" t="str">
        <f t="shared" si="27"/>
        <v/>
      </c>
      <c r="I231" s="4" t="str">
        <f t="shared" si="29"/>
        <v/>
      </c>
      <c r="J231" s="4" t="str">
        <f>IF(G231="","",(J230-(Table2[[#This Row],[Fixed Payment]]-Table2[[#This Row],[Interest Paid]])))</f>
        <v/>
      </c>
    </row>
    <row r="232" spans="1:10" s="4" customFormat="1" x14ac:dyDescent="0.25">
      <c r="A232" s="7" t="str">
        <f t="shared" si="23"/>
        <v/>
      </c>
      <c r="B232" s="1" t="str">
        <f>IF(A232="","",IF($C$13="Yes",($C$12+Table1[[#This Row],[Interest Paid]]),IF($C$11*E231&gt;10,IF($C$13="No",$C$11*E231,($C$11*E231)+$C$12),10)))</f>
        <v/>
      </c>
      <c r="C232" s="1" t="str">
        <f t="shared" si="24"/>
        <v/>
      </c>
      <c r="D232" s="1" t="str">
        <f t="shared" si="25"/>
        <v/>
      </c>
      <c r="E232" s="1" t="str">
        <f t="shared" si="26"/>
        <v/>
      </c>
      <c r="G232" s="7" t="str">
        <f t="shared" si="28"/>
        <v/>
      </c>
      <c r="H232" s="4" t="str">
        <f t="shared" si="27"/>
        <v/>
      </c>
      <c r="I232" s="4" t="str">
        <f t="shared" si="29"/>
        <v/>
      </c>
      <c r="J232" s="4" t="str">
        <f>IF(G232="","",(J231-(Table2[[#This Row],[Fixed Payment]]-Table2[[#This Row],[Interest Paid]])))</f>
        <v/>
      </c>
    </row>
    <row r="233" spans="1:10" s="4" customFormat="1" x14ac:dyDescent="0.25">
      <c r="A233" s="7" t="str">
        <f t="shared" si="23"/>
        <v/>
      </c>
      <c r="B233" s="1" t="str">
        <f>IF(A233="","",IF($C$13="Yes",($C$12+Table1[[#This Row],[Interest Paid]]),IF($C$11*E232&gt;10,IF($C$13="No",$C$11*E232,($C$11*E232)+$C$12),10)))</f>
        <v/>
      </c>
      <c r="C233" s="1" t="str">
        <f t="shared" si="24"/>
        <v/>
      </c>
      <c r="D233" s="1" t="str">
        <f t="shared" si="25"/>
        <v/>
      </c>
      <c r="E233" s="1" t="str">
        <f t="shared" si="26"/>
        <v/>
      </c>
      <c r="G233" s="7" t="str">
        <f t="shared" si="28"/>
        <v/>
      </c>
      <c r="H233" s="4" t="str">
        <f t="shared" si="27"/>
        <v/>
      </c>
      <c r="I233" s="4" t="str">
        <f t="shared" si="29"/>
        <v/>
      </c>
      <c r="J233" s="4" t="str">
        <f>IF(G233="","",(J232-(Table2[[#This Row],[Fixed Payment]]-Table2[[#This Row],[Interest Paid]])))</f>
        <v/>
      </c>
    </row>
    <row r="234" spans="1:10" s="4" customFormat="1" x14ac:dyDescent="0.25">
      <c r="A234" s="7" t="str">
        <f t="shared" si="23"/>
        <v/>
      </c>
      <c r="B234" s="1" t="str">
        <f>IF(A234="","",IF($C$13="Yes",($C$12+Table1[[#This Row],[Interest Paid]]),IF($C$11*E233&gt;10,IF($C$13="No",$C$11*E233,($C$11*E233)+$C$12),10)))</f>
        <v/>
      </c>
      <c r="C234" s="1" t="str">
        <f t="shared" si="24"/>
        <v/>
      </c>
      <c r="D234" s="1" t="str">
        <f t="shared" si="25"/>
        <v/>
      </c>
      <c r="E234" s="1" t="str">
        <f t="shared" si="26"/>
        <v/>
      </c>
      <c r="G234" s="7" t="str">
        <f t="shared" si="28"/>
        <v/>
      </c>
      <c r="H234" s="4" t="str">
        <f t="shared" si="27"/>
        <v/>
      </c>
      <c r="I234" s="4" t="str">
        <f t="shared" si="29"/>
        <v/>
      </c>
      <c r="J234" s="4" t="str">
        <f>IF(G234="","",(J233-(Table2[[#This Row],[Fixed Payment]]-Table2[[#This Row],[Interest Paid]])))</f>
        <v/>
      </c>
    </row>
    <row r="235" spans="1:10" s="4" customFormat="1" x14ac:dyDescent="0.25">
      <c r="A235" s="7" t="str">
        <f t="shared" si="23"/>
        <v/>
      </c>
      <c r="B235" s="1" t="str">
        <f>IF(A235="","",IF($C$13="Yes",($C$12+Table1[[#This Row],[Interest Paid]]),IF($C$11*E234&gt;10,IF($C$13="No",$C$11*E234,($C$11*E234)+$C$12),10)))</f>
        <v/>
      </c>
      <c r="C235" s="1" t="str">
        <f t="shared" si="24"/>
        <v/>
      </c>
      <c r="D235" s="1" t="str">
        <f t="shared" si="25"/>
        <v/>
      </c>
      <c r="E235" s="1" t="str">
        <f t="shared" si="26"/>
        <v/>
      </c>
      <c r="G235" s="7" t="str">
        <f t="shared" si="28"/>
        <v/>
      </c>
      <c r="H235" s="4" t="str">
        <f t="shared" si="27"/>
        <v/>
      </c>
      <c r="I235" s="4" t="str">
        <f t="shared" si="29"/>
        <v/>
      </c>
      <c r="J235" s="4" t="str">
        <f>IF(G235="","",(J234-(Table2[[#This Row],[Fixed Payment]]-Table2[[#This Row],[Interest Paid]])))</f>
        <v/>
      </c>
    </row>
    <row r="236" spans="1:10" s="4" customFormat="1" x14ac:dyDescent="0.25">
      <c r="A236" s="7" t="str">
        <f t="shared" si="23"/>
        <v/>
      </c>
      <c r="B236" s="1" t="str">
        <f>IF(A236="","",IF($C$13="Yes",($C$12+Table1[[#This Row],[Interest Paid]]),IF($C$11*E235&gt;10,IF($C$13="No",$C$11*E235,($C$11*E235)+$C$12),10)))</f>
        <v/>
      </c>
      <c r="C236" s="1" t="str">
        <f t="shared" si="24"/>
        <v/>
      </c>
      <c r="D236" s="1" t="str">
        <f t="shared" si="25"/>
        <v/>
      </c>
      <c r="E236" s="1" t="str">
        <f t="shared" si="26"/>
        <v/>
      </c>
      <c r="G236" s="7" t="str">
        <f t="shared" si="28"/>
        <v/>
      </c>
      <c r="H236" s="4" t="str">
        <f t="shared" si="27"/>
        <v/>
      </c>
      <c r="I236" s="4" t="str">
        <f t="shared" si="29"/>
        <v/>
      </c>
      <c r="J236" s="4" t="str">
        <f>IF(G236="","",(J235-(Table2[[#This Row],[Fixed Payment]]-Table2[[#This Row],[Interest Paid]])))</f>
        <v/>
      </c>
    </row>
    <row r="237" spans="1:10" s="4" customFormat="1" x14ac:dyDescent="0.25">
      <c r="A237" s="7" t="str">
        <f t="shared" si="23"/>
        <v/>
      </c>
      <c r="B237" s="1" t="str">
        <f>IF(A237="","",IF($C$13="Yes",($C$12+Table1[[#This Row],[Interest Paid]]),IF($C$11*E236&gt;10,IF($C$13="No",$C$11*E236,($C$11*E236)+$C$12),10)))</f>
        <v/>
      </c>
      <c r="C237" s="1" t="str">
        <f t="shared" si="24"/>
        <v/>
      </c>
      <c r="D237" s="1" t="str">
        <f t="shared" si="25"/>
        <v/>
      </c>
      <c r="E237" s="1" t="str">
        <f t="shared" si="26"/>
        <v/>
      </c>
      <c r="G237" s="7" t="str">
        <f t="shared" si="28"/>
        <v/>
      </c>
      <c r="H237" s="4" t="str">
        <f t="shared" si="27"/>
        <v/>
      </c>
      <c r="I237" s="4" t="str">
        <f t="shared" si="29"/>
        <v/>
      </c>
      <c r="J237" s="4" t="str">
        <f>IF(G237="","",(J236-(Table2[[#This Row],[Fixed Payment]]-Table2[[#This Row],[Interest Paid]])))</f>
        <v/>
      </c>
    </row>
    <row r="238" spans="1:10" s="4" customFormat="1" x14ac:dyDescent="0.25">
      <c r="A238" s="7" t="str">
        <f t="shared" si="23"/>
        <v/>
      </c>
      <c r="B238" s="1" t="str">
        <f>IF(A238="","",IF($C$13="Yes",($C$12+Table1[[#This Row],[Interest Paid]]),IF($C$11*E237&gt;10,IF($C$13="No",$C$11*E237,($C$11*E237)+$C$12),10)))</f>
        <v/>
      </c>
      <c r="C238" s="1" t="str">
        <f t="shared" si="24"/>
        <v/>
      </c>
      <c r="D238" s="1" t="str">
        <f t="shared" si="25"/>
        <v/>
      </c>
      <c r="E238" s="1" t="str">
        <f t="shared" si="26"/>
        <v/>
      </c>
      <c r="G238" s="7" t="str">
        <f t="shared" si="28"/>
        <v/>
      </c>
      <c r="H238" s="4" t="str">
        <f t="shared" si="27"/>
        <v/>
      </c>
      <c r="I238" s="4" t="str">
        <f t="shared" si="29"/>
        <v/>
      </c>
      <c r="J238" s="4" t="str">
        <f>IF(G238="","",(J237-(Table2[[#This Row],[Fixed Payment]]-Table2[[#This Row],[Interest Paid]])))</f>
        <v/>
      </c>
    </row>
    <row r="239" spans="1:10" s="4" customFormat="1" x14ac:dyDescent="0.25">
      <c r="A239" s="7" t="str">
        <f t="shared" si="23"/>
        <v/>
      </c>
      <c r="B239" s="1" t="str">
        <f>IF(A239="","",IF($C$13="Yes",($C$12+Table1[[#This Row],[Interest Paid]]),IF($C$11*E238&gt;10,IF($C$13="No",$C$11*E238,($C$11*E238)+$C$12),10)))</f>
        <v/>
      </c>
      <c r="C239" s="1" t="str">
        <f t="shared" si="24"/>
        <v/>
      </c>
      <c r="D239" s="1" t="str">
        <f t="shared" si="25"/>
        <v/>
      </c>
      <c r="E239" s="1" t="str">
        <f t="shared" si="26"/>
        <v/>
      </c>
      <c r="G239" s="7" t="str">
        <f t="shared" si="28"/>
        <v/>
      </c>
      <c r="H239" s="4" t="str">
        <f t="shared" si="27"/>
        <v/>
      </c>
      <c r="I239" s="4" t="str">
        <f t="shared" si="29"/>
        <v/>
      </c>
      <c r="J239" s="4" t="str">
        <f>IF(G239="","",(J238-(Table2[[#This Row],[Fixed Payment]]-Table2[[#This Row],[Interest Paid]])))</f>
        <v/>
      </c>
    </row>
    <row r="240" spans="1:10" s="4" customFormat="1" x14ac:dyDescent="0.25">
      <c r="A240" s="7" t="str">
        <f t="shared" si="23"/>
        <v/>
      </c>
      <c r="B240" s="1" t="str">
        <f>IF(A240="","",IF($C$13="Yes",($C$12+Table1[[#This Row],[Interest Paid]]),IF($C$11*E239&gt;10,IF($C$13="No",$C$11*E239,($C$11*E239)+$C$12),10)))</f>
        <v/>
      </c>
      <c r="C240" s="1" t="str">
        <f t="shared" si="24"/>
        <v/>
      </c>
      <c r="D240" s="1" t="str">
        <f t="shared" si="25"/>
        <v/>
      </c>
      <c r="E240" s="1" t="str">
        <f t="shared" si="26"/>
        <v/>
      </c>
      <c r="G240" s="7" t="str">
        <f t="shared" si="28"/>
        <v/>
      </c>
      <c r="H240" s="4" t="str">
        <f t="shared" si="27"/>
        <v/>
      </c>
      <c r="I240" s="4" t="str">
        <f t="shared" si="29"/>
        <v/>
      </c>
      <c r="J240" s="4" t="str">
        <f>IF(G240="","",(J239-(Table2[[#This Row],[Fixed Payment]]-Table2[[#This Row],[Interest Paid]])))</f>
        <v/>
      </c>
    </row>
    <row r="241" spans="1:10" s="4" customFormat="1" x14ac:dyDescent="0.25">
      <c r="A241" s="7" t="str">
        <f t="shared" si="23"/>
        <v/>
      </c>
      <c r="B241" s="1" t="str">
        <f>IF(A241="","",IF($C$13="Yes",($C$12+Table1[[#This Row],[Interest Paid]]),IF($C$11*E240&gt;10,IF($C$13="No",$C$11*E240,($C$11*E240)+$C$12),10)))</f>
        <v/>
      </c>
      <c r="C241" s="1" t="str">
        <f t="shared" si="24"/>
        <v/>
      </c>
      <c r="D241" s="1" t="str">
        <f t="shared" si="25"/>
        <v/>
      </c>
      <c r="E241" s="1" t="str">
        <f t="shared" si="26"/>
        <v/>
      </c>
      <c r="G241" s="7" t="str">
        <f t="shared" si="28"/>
        <v/>
      </c>
      <c r="H241" s="4" t="str">
        <f t="shared" si="27"/>
        <v/>
      </c>
      <c r="I241" s="4" t="str">
        <f t="shared" si="29"/>
        <v/>
      </c>
      <c r="J241" s="4" t="str">
        <f>IF(G241="","",(J240-(Table2[[#This Row],[Fixed Payment]]-Table2[[#This Row],[Interest Paid]])))</f>
        <v/>
      </c>
    </row>
    <row r="242" spans="1:10" s="4" customFormat="1" x14ac:dyDescent="0.25">
      <c r="A242" s="7" t="str">
        <f t="shared" si="23"/>
        <v/>
      </c>
      <c r="B242" s="1" t="str">
        <f>IF(A242="","",IF($C$13="Yes",($C$12+Table1[[#This Row],[Interest Paid]]),IF($C$11*E241&gt;10,IF($C$13="No",$C$11*E241,($C$11*E241)+$C$12),10)))</f>
        <v/>
      </c>
      <c r="C242" s="1" t="str">
        <f t="shared" si="24"/>
        <v/>
      </c>
      <c r="D242" s="1" t="str">
        <f t="shared" si="25"/>
        <v/>
      </c>
      <c r="E242" s="1" t="str">
        <f t="shared" si="26"/>
        <v/>
      </c>
      <c r="G242" s="7" t="str">
        <f t="shared" si="28"/>
        <v/>
      </c>
      <c r="H242" s="4" t="str">
        <f t="shared" si="27"/>
        <v/>
      </c>
      <c r="I242" s="4" t="str">
        <f t="shared" si="29"/>
        <v/>
      </c>
      <c r="J242" s="4" t="str">
        <f>IF(G242="","",(J241-(Table2[[#This Row],[Fixed Payment]]-Table2[[#This Row],[Interest Paid]])))</f>
        <v/>
      </c>
    </row>
    <row r="243" spans="1:10" s="4" customFormat="1" x14ac:dyDescent="0.25">
      <c r="A243" s="7" t="str">
        <f t="shared" si="23"/>
        <v/>
      </c>
      <c r="B243" s="1" t="str">
        <f>IF(A243="","",IF($C$13="Yes",($C$12+Table1[[#This Row],[Interest Paid]]),IF($C$11*E242&gt;10,IF($C$13="No",$C$11*E242,($C$11*E242)+$C$12),10)))</f>
        <v/>
      </c>
      <c r="C243" s="1" t="str">
        <f t="shared" si="24"/>
        <v/>
      </c>
      <c r="D243" s="1" t="str">
        <f t="shared" si="25"/>
        <v/>
      </c>
      <c r="E243" s="1" t="str">
        <f t="shared" si="26"/>
        <v/>
      </c>
      <c r="G243" s="7" t="str">
        <f t="shared" si="28"/>
        <v/>
      </c>
      <c r="H243" s="4" t="str">
        <f t="shared" si="27"/>
        <v/>
      </c>
      <c r="I243" s="4" t="str">
        <f t="shared" si="29"/>
        <v/>
      </c>
      <c r="J243" s="4" t="str">
        <f>IF(G243="","",(J242-(Table2[[#This Row],[Fixed Payment]]-Table2[[#This Row],[Interest Paid]])))</f>
        <v/>
      </c>
    </row>
    <row r="244" spans="1:10" s="4" customFormat="1" x14ac:dyDescent="0.25">
      <c r="A244" s="7" t="str">
        <f t="shared" si="23"/>
        <v/>
      </c>
      <c r="B244" s="1" t="str">
        <f>IF(A244="","",IF($C$13="Yes",($C$12+Table1[[#This Row],[Interest Paid]]),IF($C$11*E243&gt;10,IF($C$13="No",$C$11*E243,($C$11*E243)+$C$12),10)))</f>
        <v/>
      </c>
      <c r="C244" s="1" t="str">
        <f t="shared" si="24"/>
        <v/>
      </c>
      <c r="D244" s="1" t="str">
        <f t="shared" si="25"/>
        <v/>
      </c>
      <c r="E244" s="1" t="str">
        <f t="shared" si="26"/>
        <v/>
      </c>
      <c r="G244" s="7" t="str">
        <f t="shared" si="28"/>
        <v/>
      </c>
      <c r="H244" s="4" t="str">
        <f t="shared" si="27"/>
        <v/>
      </c>
      <c r="I244" s="4" t="str">
        <f t="shared" si="29"/>
        <v/>
      </c>
      <c r="J244" s="4" t="str">
        <f>IF(G244="","",(J243-(Table2[[#This Row],[Fixed Payment]]-Table2[[#This Row],[Interest Paid]])))</f>
        <v/>
      </c>
    </row>
    <row r="245" spans="1:10" s="4" customFormat="1" x14ac:dyDescent="0.25">
      <c r="A245" s="7" t="str">
        <f t="shared" si="23"/>
        <v/>
      </c>
      <c r="B245" s="1" t="str">
        <f>IF(A245="","",IF($C$13="Yes",($C$12+Table1[[#This Row],[Interest Paid]]),IF($C$11*E244&gt;10,IF($C$13="No",$C$11*E244,($C$11*E244)+$C$12),10)))</f>
        <v/>
      </c>
      <c r="C245" s="1" t="str">
        <f t="shared" si="24"/>
        <v/>
      </c>
      <c r="D245" s="1" t="str">
        <f t="shared" si="25"/>
        <v/>
      </c>
      <c r="E245" s="1" t="str">
        <f t="shared" si="26"/>
        <v/>
      </c>
      <c r="G245" s="7" t="str">
        <f t="shared" si="28"/>
        <v/>
      </c>
      <c r="H245" s="4" t="str">
        <f t="shared" si="27"/>
        <v/>
      </c>
      <c r="I245" s="4" t="str">
        <f t="shared" si="29"/>
        <v/>
      </c>
      <c r="J245" s="4" t="str">
        <f>IF(G245="","",(J244-(Table2[[#This Row],[Fixed Payment]]-Table2[[#This Row],[Interest Paid]])))</f>
        <v/>
      </c>
    </row>
    <row r="246" spans="1:10" s="4" customFormat="1" x14ac:dyDescent="0.25">
      <c r="A246" s="7" t="str">
        <f t="shared" si="23"/>
        <v/>
      </c>
      <c r="B246" s="1" t="str">
        <f>IF(A246="","",IF($C$13="Yes",($C$12+Table1[[#This Row],[Interest Paid]]),IF($C$11*E245&gt;10,IF($C$13="No",$C$11*E245,($C$11*E245)+$C$12),10)))</f>
        <v/>
      </c>
      <c r="C246" s="1" t="str">
        <f t="shared" si="24"/>
        <v/>
      </c>
      <c r="D246" s="1" t="str">
        <f t="shared" si="25"/>
        <v/>
      </c>
      <c r="E246" s="1" t="str">
        <f t="shared" si="26"/>
        <v/>
      </c>
      <c r="G246" s="7" t="str">
        <f t="shared" si="28"/>
        <v/>
      </c>
      <c r="H246" s="4" t="str">
        <f t="shared" si="27"/>
        <v/>
      </c>
      <c r="I246" s="4" t="str">
        <f t="shared" si="29"/>
        <v/>
      </c>
      <c r="J246" s="4" t="str">
        <f>IF(G246="","",(J245-(Table2[[#This Row],[Fixed Payment]]-Table2[[#This Row],[Interest Paid]])))</f>
        <v/>
      </c>
    </row>
    <row r="247" spans="1:10" s="4" customFormat="1" x14ac:dyDescent="0.25">
      <c r="A247" s="7" t="str">
        <f t="shared" si="23"/>
        <v/>
      </c>
      <c r="B247" s="1" t="str">
        <f>IF(A247="","",IF($C$13="Yes",($C$12+Table1[[#This Row],[Interest Paid]]),IF($C$11*E246&gt;10,IF($C$13="No",$C$11*E246,($C$11*E246)+$C$12),10)))</f>
        <v/>
      </c>
      <c r="C247" s="1" t="str">
        <f t="shared" si="24"/>
        <v/>
      </c>
      <c r="D247" s="1" t="str">
        <f t="shared" si="25"/>
        <v/>
      </c>
      <c r="E247" s="1" t="str">
        <f t="shared" si="26"/>
        <v/>
      </c>
      <c r="G247" s="7" t="str">
        <f t="shared" si="28"/>
        <v/>
      </c>
      <c r="H247" s="4" t="str">
        <f t="shared" si="27"/>
        <v/>
      </c>
      <c r="I247" s="4" t="str">
        <f t="shared" si="29"/>
        <v/>
      </c>
      <c r="J247" s="4" t="str">
        <f>IF(G247="","",(J246-(Table2[[#This Row],[Fixed Payment]]-Table2[[#This Row],[Interest Paid]])))</f>
        <v/>
      </c>
    </row>
    <row r="248" spans="1:10" s="4" customFormat="1" x14ac:dyDescent="0.25">
      <c r="A248" s="7" t="str">
        <f t="shared" si="23"/>
        <v/>
      </c>
      <c r="B248" s="1" t="str">
        <f>IF(A248="","",IF($C$13="Yes",($C$12+Table1[[#This Row],[Interest Paid]]),IF($C$11*E247&gt;10,IF($C$13="No",$C$11*E247,($C$11*E247)+$C$12),10)))</f>
        <v/>
      </c>
      <c r="C248" s="1" t="str">
        <f t="shared" si="24"/>
        <v/>
      </c>
      <c r="D248" s="1" t="str">
        <f t="shared" si="25"/>
        <v/>
      </c>
      <c r="E248" s="1" t="str">
        <f t="shared" si="26"/>
        <v/>
      </c>
      <c r="G248" s="7" t="str">
        <f t="shared" si="28"/>
        <v/>
      </c>
      <c r="H248" s="4" t="str">
        <f t="shared" si="27"/>
        <v/>
      </c>
      <c r="I248" s="4" t="str">
        <f t="shared" si="29"/>
        <v/>
      </c>
      <c r="J248" s="4" t="str">
        <f>IF(G248="","",(J247-(Table2[[#This Row],[Fixed Payment]]-Table2[[#This Row],[Interest Paid]])))</f>
        <v/>
      </c>
    </row>
    <row r="249" spans="1:10" s="4" customFormat="1" x14ac:dyDescent="0.25">
      <c r="A249" s="7" t="str">
        <f t="shared" si="23"/>
        <v/>
      </c>
      <c r="B249" s="1" t="str">
        <f>IF(A249="","",IF($C$13="Yes",($C$12+Table1[[#This Row],[Interest Paid]]),IF($C$11*E248&gt;10,IF($C$13="No",$C$11*E248,($C$11*E248)+$C$12),10)))</f>
        <v/>
      </c>
      <c r="C249" s="1" t="str">
        <f t="shared" si="24"/>
        <v/>
      </c>
      <c r="D249" s="1" t="str">
        <f t="shared" si="25"/>
        <v/>
      </c>
      <c r="E249" s="1" t="str">
        <f t="shared" si="26"/>
        <v/>
      </c>
      <c r="G249" s="7" t="str">
        <f t="shared" si="28"/>
        <v/>
      </c>
      <c r="H249" s="4" t="str">
        <f t="shared" si="27"/>
        <v/>
      </c>
      <c r="I249" s="4" t="str">
        <f t="shared" si="29"/>
        <v/>
      </c>
      <c r="J249" s="4" t="str">
        <f>IF(G249="","",(J248-(Table2[[#This Row],[Fixed Payment]]-Table2[[#This Row],[Interest Paid]])))</f>
        <v/>
      </c>
    </row>
    <row r="250" spans="1:10" s="4" customFormat="1" x14ac:dyDescent="0.25">
      <c r="A250" s="7" t="str">
        <f t="shared" si="23"/>
        <v/>
      </c>
      <c r="B250" s="1" t="str">
        <f>IF(A250="","",IF($C$13="Yes",($C$12+Table1[[#This Row],[Interest Paid]]),IF($C$11*E249&gt;10,IF($C$13="No",$C$11*E249,($C$11*E249)+$C$12),10)))</f>
        <v/>
      </c>
      <c r="C250" s="1" t="str">
        <f t="shared" si="24"/>
        <v/>
      </c>
      <c r="D250" s="1" t="str">
        <f t="shared" si="25"/>
        <v/>
      </c>
      <c r="E250" s="1" t="str">
        <f t="shared" si="26"/>
        <v/>
      </c>
      <c r="G250" s="7" t="str">
        <f t="shared" si="28"/>
        <v/>
      </c>
      <c r="H250" s="4" t="str">
        <f t="shared" si="27"/>
        <v/>
      </c>
      <c r="I250" s="4" t="str">
        <f t="shared" si="29"/>
        <v/>
      </c>
      <c r="J250" s="4" t="str">
        <f>IF(G250="","",(J249-(Table2[[#This Row],[Fixed Payment]]-Table2[[#This Row],[Interest Paid]])))</f>
        <v/>
      </c>
    </row>
    <row r="251" spans="1:10" s="4" customFormat="1" x14ac:dyDescent="0.25">
      <c r="A251" s="7" t="str">
        <f t="shared" si="23"/>
        <v/>
      </c>
      <c r="B251" s="1" t="str">
        <f>IF(A251="","",IF($C$13="Yes",($C$12+Table1[[#This Row],[Interest Paid]]),IF($C$11*E250&gt;10,IF($C$13="No",$C$11*E250,($C$11*E250)+$C$12),10)))</f>
        <v/>
      </c>
      <c r="C251" s="1" t="str">
        <f t="shared" si="24"/>
        <v/>
      </c>
      <c r="D251" s="1" t="str">
        <f t="shared" si="25"/>
        <v/>
      </c>
      <c r="E251" s="1" t="str">
        <f t="shared" si="26"/>
        <v/>
      </c>
      <c r="G251" s="7" t="str">
        <f t="shared" si="28"/>
        <v/>
      </c>
      <c r="H251" s="4" t="str">
        <f t="shared" si="27"/>
        <v/>
      </c>
      <c r="I251" s="4" t="str">
        <f t="shared" si="29"/>
        <v/>
      </c>
      <c r="J251" s="4" t="str">
        <f>IF(G251="","",(J250-(Table2[[#This Row],[Fixed Payment]]-Table2[[#This Row],[Interest Paid]])))</f>
        <v/>
      </c>
    </row>
    <row r="252" spans="1:10" s="4" customFormat="1" x14ac:dyDescent="0.25">
      <c r="A252" s="7" t="str">
        <f t="shared" si="23"/>
        <v/>
      </c>
      <c r="B252" s="1" t="str">
        <f>IF(A252="","",IF($C$13="Yes",($C$12+Table1[[#This Row],[Interest Paid]]),IF($C$11*E251&gt;10,IF($C$13="No",$C$11*E251,($C$11*E251)+$C$12),10)))</f>
        <v/>
      </c>
      <c r="C252" s="1" t="str">
        <f t="shared" si="24"/>
        <v/>
      </c>
      <c r="D252" s="1" t="str">
        <f t="shared" si="25"/>
        <v/>
      </c>
      <c r="E252" s="1" t="str">
        <f t="shared" si="26"/>
        <v/>
      </c>
      <c r="G252" s="7" t="str">
        <f t="shared" si="28"/>
        <v/>
      </c>
      <c r="H252" s="4" t="str">
        <f t="shared" si="27"/>
        <v/>
      </c>
      <c r="I252" s="4" t="str">
        <f t="shared" si="29"/>
        <v/>
      </c>
      <c r="J252" s="4" t="str">
        <f>IF(G252="","",(J251-(Table2[[#This Row],[Fixed Payment]]-Table2[[#This Row],[Interest Paid]])))</f>
        <v/>
      </c>
    </row>
    <row r="253" spans="1:10" s="4" customFormat="1" x14ac:dyDescent="0.25">
      <c r="A253" s="7" t="str">
        <f t="shared" si="23"/>
        <v/>
      </c>
      <c r="B253" s="1" t="str">
        <f>IF(A253="","",IF($C$13="Yes",($C$12+Table1[[#This Row],[Interest Paid]]),IF($C$11*E252&gt;10,IF($C$13="No",$C$11*E252,($C$11*E252)+$C$12),10)))</f>
        <v/>
      </c>
      <c r="C253" s="1" t="str">
        <f t="shared" si="24"/>
        <v/>
      </c>
      <c r="D253" s="1" t="str">
        <f t="shared" si="25"/>
        <v/>
      </c>
      <c r="E253" s="1" t="str">
        <f t="shared" si="26"/>
        <v/>
      </c>
      <c r="G253" s="7" t="str">
        <f t="shared" si="28"/>
        <v/>
      </c>
      <c r="H253" s="4" t="str">
        <f t="shared" si="27"/>
        <v/>
      </c>
      <c r="I253" s="4" t="str">
        <f t="shared" si="29"/>
        <v/>
      </c>
      <c r="J253" s="4" t="str">
        <f>IF(G253="","",(J252-(Table2[[#This Row],[Fixed Payment]]-Table2[[#This Row],[Interest Paid]])))</f>
        <v/>
      </c>
    </row>
    <row r="254" spans="1:10" s="4" customFormat="1" x14ac:dyDescent="0.25">
      <c r="A254" s="7" t="str">
        <f t="shared" si="23"/>
        <v/>
      </c>
      <c r="B254" s="1" t="str">
        <f>IF(A254="","",IF($C$13="Yes",($C$12+Table1[[#This Row],[Interest Paid]]),IF($C$11*E253&gt;10,IF($C$13="No",$C$11*E253,($C$11*E253)+$C$12),10)))</f>
        <v/>
      </c>
      <c r="C254" s="1" t="str">
        <f t="shared" si="24"/>
        <v/>
      </c>
      <c r="D254" s="1" t="str">
        <f t="shared" si="25"/>
        <v/>
      </c>
      <c r="E254" s="1" t="str">
        <f t="shared" si="26"/>
        <v/>
      </c>
      <c r="G254" s="7" t="str">
        <f t="shared" si="28"/>
        <v/>
      </c>
      <c r="H254" s="4" t="str">
        <f t="shared" si="27"/>
        <v/>
      </c>
      <c r="I254" s="4" t="str">
        <f t="shared" si="29"/>
        <v/>
      </c>
      <c r="J254" s="4" t="str">
        <f>IF(G254="","",(J253-(Table2[[#This Row],[Fixed Payment]]-Table2[[#This Row],[Interest Paid]])))</f>
        <v/>
      </c>
    </row>
    <row r="255" spans="1:10" s="4" customFormat="1" x14ac:dyDescent="0.25">
      <c r="A255" s="7" t="str">
        <f t="shared" si="23"/>
        <v/>
      </c>
      <c r="B255" s="1" t="str">
        <f>IF(A255="","",IF($C$13="Yes",($C$12+Table1[[#This Row],[Interest Paid]]),IF($C$11*E254&gt;10,IF($C$13="No",$C$11*E254,($C$11*E254)+$C$12),10)))</f>
        <v/>
      </c>
      <c r="C255" s="1" t="str">
        <f t="shared" si="24"/>
        <v/>
      </c>
      <c r="D255" s="1" t="str">
        <f t="shared" si="25"/>
        <v/>
      </c>
      <c r="E255" s="1" t="str">
        <f t="shared" si="26"/>
        <v/>
      </c>
      <c r="G255" s="7" t="str">
        <f t="shared" si="28"/>
        <v/>
      </c>
      <c r="H255" s="4" t="str">
        <f t="shared" si="27"/>
        <v/>
      </c>
      <c r="I255" s="4" t="str">
        <f t="shared" si="29"/>
        <v/>
      </c>
      <c r="J255" s="4" t="str">
        <f>IF(G255="","",(J254-(Table2[[#This Row],[Fixed Payment]]-Table2[[#This Row],[Interest Paid]])))</f>
        <v/>
      </c>
    </row>
    <row r="256" spans="1:10" s="4" customFormat="1" x14ac:dyDescent="0.25">
      <c r="A256" s="7" t="str">
        <f t="shared" si="23"/>
        <v/>
      </c>
      <c r="B256" s="1" t="str">
        <f>IF(A256="","",IF($C$13="Yes",($C$12+Table1[[#This Row],[Interest Paid]]),IF($C$11*E255&gt;10,IF($C$13="No",$C$11*E255,($C$11*E255)+$C$12),10)))</f>
        <v/>
      </c>
      <c r="C256" s="1" t="str">
        <f t="shared" si="24"/>
        <v/>
      </c>
      <c r="D256" s="1" t="str">
        <f t="shared" si="25"/>
        <v/>
      </c>
      <c r="E256" s="1" t="str">
        <f t="shared" si="26"/>
        <v/>
      </c>
      <c r="G256" s="7" t="str">
        <f t="shared" si="28"/>
        <v/>
      </c>
      <c r="H256" s="4" t="str">
        <f t="shared" si="27"/>
        <v/>
      </c>
      <c r="I256" s="4" t="str">
        <f t="shared" si="29"/>
        <v/>
      </c>
      <c r="J256" s="4" t="str">
        <f>IF(G256="","",(J255-(Table2[[#This Row],[Fixed Payment]]-Table2[[#This Row],[Interest Paid]])))</f>
        <v/>
      </c>
    </row>
    <row r="257" spans="1:10" s="4" customFormat="1" x14ac:dyDescent="0.25">
      <c r="A257" s="7" t="str">
        <f t="shared" si="23"/>
        <v/>
      </c>
      <c r="B257" s="1" t="str">
        <f>IF(A257="","",IF($C$13="Yes",($C$12+Table1[[#This Row],[Interest Paid]]),IF($C$11*E256&gt;10,IF($C$13="No",$C$11*E256,($C$11*E256)+$C$12),10)))</f>
        <v/>
      </c>
      <c r="C257" s="1" t="str">
        <f t="shared" si="24"/>
        <v/>
      </c>
      <c r="D257" s="1" t="str">
        <f t="shared" si="25"/>
        <v/>
      </c>
      <c r="E257" s="1" t="str">
        <f t="shared" si="26"/>
        <v/>
      </c>
      <c r="G257" s="7" t="str">
        <f t="shared" si="28"/>
        <v/>
      </c>
      <c r="H257" s="4" t="str">
        <f t="shared" si="27"/>
        <v/>
      </c>
      <c r="I257" s="4" t="str">
        <f t="shared" si="29"/>
        <v/>
      </c>
      <c r="J257" s="4" t="str">
        <f>IF(G257="","",(J256-(Table2[[#This Row],[Fixed Payment]]-Table2[[#This Row],[Interest Paid]])))</f>
        <v/>
      </c>
    </row>
    <row r="258" spans="1:10" s="4" customFormat="1" x14ac:dyDescent="0.25">
      <c r="A258" s="7" t="str">
        <f t="shared" si="23"/>
        <v/>
      </c>
      <c r="B258" s="1" t="str">
        <f>IF(A258="","",IF($C$13="Yes",($C$12+Table1[[#This Row],[Interest Paid]]),IF($C$11*E257&gt;10,IF($C$13="No",$C$11*E257,($C$11*E257)+$C$12),10)))</f>
        <v/>
      </c>
      <c r="C258" s="1" t="str">
        <f t="shared" si="24"/>
        <v/>
      </c>
      <c r="D258" s="1" t="str">
        <f t="shared" si="25"/>
        <v/>
      </c>
      <c r="E258" s="1" t="str">
        <f t="shared" si="26"/>
        <v/>
      </c>
      <c r="G258" s="7" t="str">
        <f t="shared" si="28"/>
        <v/>
      </c>
      <c r="H258" s="4" t="str">
        <f t="shared" si="27"/>
        <v/>
      </c>
      <c r="I258" s="4" t="str">
        <f t="shared" si="29"/>
        <v/>
      </c>
      <c r="J258" s="4" t="str">
        <f>IF(G258="","",(J257-(Table2[[#This Row],[Fixed Payment]]-Table2[[#This Row],[Interest Paid]])))</f>
        <v/>
      </c>
    </row>
    <row r="259" spans="1:10" s="4" customFormat="1" x14ac:dyDescent="0.25">
      <c r="A259" s="7" t="str">
        <f t="shared" si="23"/>
        <v/>
      </c>
      <c r="B259" s="1" t="str">
        <f>IF(A259="","",IF($C$13="Yes",($C$12+Table1[[#This Row],[Interest Paid]]),IF($C$11*E258&gt;10,IF($C$13="No",$C$11*E258,($C$11*E258)+$C$12),10)))</f>
        <v/>
      </c>
      <c r="C259" s="1" t="str">
        <f t="shared" si="24"/>
        <v/>
      </c>
      <c r="D259" s="1" t="str">
        <f t="shared" si="25"/>
        <v/>
      </c>
      <c r="E259" s="1" t="str">
        <f t="shared" si="26"/>
        <v/>
      </c>
      <c r="G259" s="7" t="str">
        <f t="shared" si="28"/>
        <v/>
      </c>
      <c r="H259" s="4" t="str">
        <f t="shared" si="27"/>
        <v/>
      </c>
      <c r="I259" s="4" t="str">
        <f t="shared" si="29"/>
        <v/>
      </c>
      <c r="J259" s="4" t="str">
        <f>IF(G259="","",(J258-(Table2[[#This Row],[Fixed Payment]]-Table2[[#This Row],[Interest Paid]])))</f>
        <v/>
      </c>
    </row>
    <row r="260" spans="1:10" s="4" customFormat="1" x14ac:dyDescent="0.25">
      <c r="A260" s="7" t="str">
        <f t="shared" si="23"/>
        <v/>
      </c>
      <c r="B260" s="1" t="str">
        <f>IF(A260="","",IF($C$13="Yes",($C$12+Table1[[#This Row],[Interest Paid]]),IF($C$11*E259&gt;10,IF($C$13="No",$C$11*E259,($C$11*E259)+$C$12),10)))</f>
        <v/>
      </c>
      <c r="C260" s="1" t="str">
        <f t="shared" si="24"/>
        <v/>
      </c>
      <c r="D260" s="1" t="str">
        <f t="shared" si="25"/>
        <v/>
      </c>
      <c r="E260" s="1" t="str">
        <f t="shared" si="26"/>
        <v/>
      </c>
      <c r="G260" s="7" t="str">
        <f t="shared" si="28"/>
        <v/>
      </c>
      <c r="H260" s="4" t="str">
        <f t="shared" si="27"/>
        <v/>
      </c>
      <c r="I260" s="4" t="str">
        <f t="shared" si="29"/>
        <v/>
      </c>
      <c r="J260" s="4" t="str">
        <f>IF(G260="","",(J259-(Table2[[#This Row],[Fixed Payment]]-Table2[[#This Row],[Interest Paid]])))</f>
        <v/>
      </c>
    </row>
    <row r="261" spans="1:10" s="4" customFormat="1" x14ac:dyDescent="0.25">
      <c r="A261" s="7" t="str">
        <f t="shared" si="23"/>
        <v/>
      </c>
      <c r="B261" s="1" t="str">
        <f>IF(A261="","",IF($C$13="Yes",($C$12+Table1[[#This Row],[Interest Paid]]),IF($C$11*E260&gt;10,IF($C$13="No",$C$11*E260,($C$11*E260)+$C$12),10)))</f>
        <v/>
      </c>
      <c r="C261" s="1" t="str">
        <f t="shared" si="24"/>
        <v/>
      </c>
      <c r="D261" s="1" t="str">
        <f t="shared" si="25"/>
        <v/>
      </c>
      <c r="E261" s="1" t="str">
        <f t="shared" si="26"/>
        <v/>
      </c>
      <c r="G261" s="7" t="str">
        <f t="shared" si="28"/>
        <v/>
      </c>
      <c r="H261" s="4" t="str">
        <f t="shared" si="27"/>
        <v/>
      </c>
      <c r="I261" s="4" t="str">
        <f t="shared" si="29"/>
        <v/>
      </c>
      <c r="J261" s="4" t="str">
        <f>IF(G261="","",(J260-(Table2[[#This Row],[Fixed Payment]]-Table2[[#This Row],[Interest Paid]])))</f>
        <v/>
      </c>
    </row>
    <row r="262" spans="1:10" s="4" customFormat="1" x14ac:dyDescent="0.25">
      <c r="A262" s="7" t="str">
        <f t="shared" si="23"/>
        <v/>
      </c>
      <c r="B262" s="1" t="str">
        <f>IF(A262="","",IF($C$13="Yes",($C$12+Table1[[#This Row],[Interest Paid]]),IF($C$11*E261&gt;10,IF($C$13="No",$C$11*E261,($C$11*E261)+$C$12),10)))</f>
        <v/>
      </c>
      <c r="C262" s="1" t="str">
        <f t="shared" si="24"/>
        <v/>
      </c>
      <c r="D262" s="1" t="str">
        <f t="shared" si="25"/>
        <v/>
      </c>
      <c r="E262" s="1" t="str">
        <f t="shared" si="26"/>
        <v/>
      </c>
      <c r="G262" s="7" t="str">
        <f t="shared" si="28"/>
        <v/>
      </c>
      <c r="H262" s="4" t="str">
        <f t="shared" si="27"/>
        <v/>
      </c>
      <c r="I262" s="4" t="str">
        <f t="shared" si="29"/>
        <v/>
      </c>
      <c r="J262" s="4" t="str">
        <f>IF(G262="","",(J261-(Table2[[#This Row],[Fixed Payment]]-Table2[[#This Row],[Interest Paid]])))</f>
        <v/>
      </c>
    </row>
    <row r="263" spans="1:10" s="4" customFormat="1" x14ac:dyDescent="0.25">
      <c r="A263" s="7" t="str">
        <f t="shared" si="23"/>
        <v/>
      </c>
      <c r="B263" s="1" t="str">
        <f>IF(A263="","",IF($C$13="Yes",($C$12+Table1[[#This Row],[Interest Paid]]),IF($C$11*E262&gt;10,IF($C$13="No",$C$11*E262,($C$11*E262)+$C$12),10)))</f>
        <v/>
      </c>
      <c r="C263" s="1" t="str">
        <f t="shared" si="24"/>
        <v/>
      </c>
      <c r="D263" s="1" t="str">
        <f t="shared" si="25"/>
        <v/>
      </c>
      <c r="E263" s="1" t="str">
        <f t="shared" si="26"/>
        <v/>
      </c>
      <c r="G263" s="7" t="str">
        <f t="shared" si="28"/>
        <v/>
      </c>
      <c r="H263" s="4" t="str">
        <f t="shared" si="27"/>
        <v/>
      </c>
      <c r="I263" s="4" t="str">
        <f t="shared" si="29"/>
        <v/>
      </c>
      <c r="J263" s="4" t="str">
        <f>IF(G263="","",(J262-(Table2[[#This Row],[Fixed Payment]]-Table2[[#This Row],[Interest Paid]])))</f>
        <v/>
      </c>
    </row>
    <row r="264" spans="1:10" s="4" customFormat="1" x14ac:dyDescent="0.25">
      <c r="A264" s="7" t="str">
        <f t="shared" si="23"/>
        <v/>
      </c>
      <c r="B264" s="1" t="str">
        <f>IF(A264="","",IF($C$13="Yes",($C$12+Table1[[#This Row],[Interest Paid]]),IF($C$11*E263&gt;10,IF($C$13="No",$C$11*E263,($C$11*E263)+$C$12),10)))</f>
        <v/>
      </c>
      <c r="C264" s="1" t="str">
        <f t="shared" si="24"/>
        <v/>
      </c>
      <c r="D264" s="1" t="str">
        <f t="shared" si="25"/>
        <v/>
      </c>
      <c r="E264" s="1" t="str">
        <f t="shared" si="26"/>
        <v/>
      </c>
      <c r="G264" s="7" t="str">
        <f t="shared" si="28"/>
        <v/>
      </c>
      <c r="H264" s="4" t="str">
        <f t="shared" si="27"/>
        <v/>
      </c>
      <c r="I264" s="4" t="str">
        <f t="shared" si="29"/>
        <v/>
      </c>
      <c r="J264" s="4" t="str">
        <f>IF(G264="","",(J263-(Table2[[#This Row],[Fixed Payment]]-Table2[[#This Row],[Interest Paid]])))</f>
        <v/>
      </c>
    </row>
    <row r="265" spans="1:10" s="4" customFormat="1" x14ac:dyDescent="0.25">
      <c r="A265" s="7" t="str">
        <f t="shared" si="23"/>
        <v/>
      </c>
      <c r="B265" s="1" t="str">
        <f>IF(A265="","",IF($C$13="Yes",($C$12+Table1[[#This Row],[Interest Paid]]),IF($C$11*E264&gt;10,IF($C$13="No",$C$11*E264,($C$11*E264)+$C$12),10)))</f>
        <v/>
      </c>
      <c r="C265" s="1" t="str">
        <f t="shared" si="24"/>
        <v/>
      </c>
      <c r="D265" s="1" t="str">
        <f t="shared" si="25"/>
        <v/>
      </c>
      <c r="E265" s="1" t="str">
        <f t="shared" si="26"/>
        <v/>
      </c>
      <c r="G265" s="7" t="str">
        <f t="shared" si="28"/>
        <v/>
      </c>
      <c r="H265" s="4" t="str">
        <f t="shared" si="27"/>
        <v/>
      </c>
      <c r="I265" s="4" t="str">
        <f t="shared" si="29"/>
        <v/>
      </c>
      <c r="J265" s="4" t="str">
        <f>IF(G265="","",(J264-(Table2[[#This Row],[Fixed Payment]]-Table2[[#This Row],[Interest Paid]])))</f>
        <v/>
      </c>
    </row>
    <row r="266" spans="1:10" s="4" customFormat="1" x14ac:dyDescent="0.25">
      <c r="A266" s="7" t="str">
        <f t="shared" si="23"/>
        <v/>
      </c>
      <c r="B266" s="1" t="str">
        <f>IF(A266="","",IF($C$13="Yes",($C$12+Table1[[#This Row],[Interest Paid]]),IF($C$11*E265&gt;10,IF($C$13="No",$C$11*E265,($C$11*E265)+$C$12),10)))</f>
        <v/>
      </c>
      <c r="C266" s="1" t="str">
        <f t="shared" si="24"/>
        <v/>
      </c>
      <c r="D266" s="1" t="str">
        <f t="shared" si="25"/>
        <v/>
      </c>
      <c r="E266" s="1" t="str">
        <f t="shared" si="26"/>
        <v/>
      </c>
      <c r="G266" s="7" t="str">
        <f t="shared" si="28"/>
        <v/>
      </c>
      <c r="H266" s="4" t="str">
        <f t="shared" si="27"/>
        <v/>
      </c>
      <c r="I266" s="4" t="str">
        <f t="shared" si="29"/>
        <v/>
      </c>
      <c r="J266" s="4" t="str">
        <f>IF(G266="","",(J265-(Table2[[#This Row],[Fixed Payment]]-Table2[[#This Row],[Interest Paid]])))</f>
        <v/>
      </c>
    </row>
    <row r="267" spans="1:10" s="4" customFormat="1" x14ac:dyDescent="0.25">
      <c r="A267" s="7" t="str">
        <f t="shared" si="23"/>
        <v/>
      </c>
      <c r="B267" s="1" t="str">
        <f>IF(A267="","",IF($C$13="Yes",($C$12+Table1[[#This Row],[Interest Paid]]),IF($C$11*E266&gt;10,IF($C$13="No",$C$11*E266,($C$11*E266)+$C$12),10)))</f>
        <v/>
      </c>
      <c r="C267" s="1" t="str">
        <f t="shared" si="24"/>
        <v/>
      </c>
      <c r="D267" s="1" t="str">
        <f t="shared" si="25"/>
        <v/>
      </c>
      <c r="E267" s="1" t="str">
        <f t="shared" si="26"/>
        <v/>
      </c>
      <c r="G267" s="7" t="str">
        <f t="shared" si="28"/>
        <v/>
      </c>
      <c r="H267" s="4" t="str">
        <f t="shared" si="27"/>
        <v/>
      </c>
      <c r="I267" s="4" t="str">
        <f t="shared" si="29"/>
        <v/>
      </c>
      <c r="J267" s="4" t="str">
        <f>IF(G267="","",(J266-(Table2[[#This Row],[Fixed Payment]]-Table2[[#This Row],[Interest Paid]])))</f>
        <v/>
      </c>
    </row>
    <row r="268" spans="1:10" s="4" customFormat="1" x14ac:dyDescent="0.25">
      <c r="A268" s="7" t="str">
        <f t="shared" si="23"/>
        <v/>
      </c>
      <c r="B268" s="1" t="str">
        <f>IF(A268="","",IF($C$13="Yes",($C$12+Table1[[#This Row],[Interest Paid]]),IF($C$11*E267&gt;10,IF($C$13="No",$C$11*E267,($C$11*E267)+$C$12),10)))</f>
        <v/>
      </c>
      <c r="C268" s="1" t="str">
        <f t="shared" si="24"/>
        <v/>
      </c>
      <c r="D268" s="1" t="str">
        <f t="shared" si="25"/>
        <v/>
      </c>
      <c r="E268" s="1" t="str">
        <f t="shared" si="26"/>
        <v/>
      </c>
      <c r="G268" s="7" t="str">
        <f t="shared" si="28"/>
        <v/>
      </c>
      <c r="H268" s="4" t="str">
        <f t="shared" si="27"/>
        <v/>
      </c>
      <c r="I268" s="4" t="str">
        <f t="shared" si="29"/>
        <v/>
      </c>
      <c r="J268" s="4" t="str">
        <f>IF(G268="","",(J267-(Table2[[#This Row],[Fixed Payment]]-Table2[[#This Row],[Interest Paid]])))</f>
        <v/>
      </c>
    </row>
    <row r="269" spans="1:10" s="4" customFormat="1" x14ac:dyDescent="0.25">
      <c r="A269" s="7" t="str">
        <f t="shared" si="23"/>
        <v/>
      </c>
      <c r="B269" s="1" t="str">
        <f>IF(A269="","",IF($C$13="Yes",($C$12+Table1[[#This Row],[Interest Paid]]),IF($C$11*E268&gt;10,IF($C$13="No",$C$11*E268,($C$11*E268)+$C$12),10)))</f>
        <v/>
      </c>
      <c r="C269" s="1" t="str">
        <f t="shared" si="24"/>
        <v/>
      </c>
      <c r="D269" s="1" t="str">
        <f t="shared" si="25"/>
        <v/>
      </c>
      <c r="E269" s="1" t="str">
        <f t="shared" si="26"/>
        <v/>
      </c>
      <c r="G269" s="7" t="str">
        <f t="shared" si="28"/>
        <v/>
      </c>
      <c r="H269" s="4" t="str">
        <f t="shared" si="27"/>
        <v/>
      </c>
      <c r="I269" s="4" t="str">
        <f t="shared" si="29"/>
        <v/>
      </c>
      <c r="J269" s="4" t="str">
        <f>IF(G269="","",(J268-(Table2[[#This Row],[Fixed Payment]]-Table2[[#This Row],[Interest Paid]])))</f>
        <v/>
      </c>
    </row>
    <row r="270" spans="1:10" s="4" customFormat="1" x14ac:dyDescent="0.25">
      <c r="A270" s="7" t="str">
        <f t="shared" si="23"/>
        <v/>
      </c>
      <c r="B270" s="1" t="str">
        <f>IF(A270="","",IF($C$13="Yes",($C$12+Table1[[#This Row],[Interest Paid]]),IF($C$11*E269&gt;10,IF($C$13="No",$C$11*E269,($C$11*E269)+$C$12),10)))</f>
        <v/>
      </c>
      <c r="C270" s="1" t="str">
        <f t="shared" si="24"/>
        <v/>
      </c>
      <c r="D270" s="1" t="str">
        <f t="shared" si="25"/>
        <v/>
      </c>
      <c r="E270" s="1" t="str">
        <f t="shared" si="26"/>
        <v/>
      </c>
      <c r="G270" s="7" t="str">
        <f t="shared" si="28"/>
        <v/>
      </c>
      <c r="H270" s="4" t="str">
        <f t="shared" si="27"/>
        <v/>
      </c>
      <c r="I270" s="4" t="str">
        <f t="shared" si="29"/>
        <v/>
      </c>
      <c r="J270" s="4" t="str">
        <f>IF(G270="","",(J269-(Table2[[#This Row],[Fixed Payment]]-Table2[[#This Row],[Interest Paid]])))</f>
        <v/>
      </c>
    </row>
    <row r="271" spans="1:10" s="4" customFormat="1" x14ac:dyDescent="0.25">
      <c r="A271" s="7" t="str">
        <f t="shared" si="23"/>
        <v/>
      </c>
      <c r="B271" s="1" t="str">
        <f>IF(A271="","",IF($C$13="Yes",($C$12+Table1[[#This Row],[Interest Paid]]),IF($C$11*E270&gt;10,IF($C$13="No",$C$11*E270,($C$11*E270)+$C$12),10)))</f>
        <v/>
      </c>
      <c r="C271" s="1" t="str">
        <f t="shared" si="24"/>
        <v/>
      </c>
      <c r="D271" s="1" t="str">
        <f t="shared" si="25"/>
        <v/>
      </c>
      <c r="E271" s="1" t="str">
        <f t="shared" si="26"/>
        <v/>
      </c>
      <c r="G271" s="7" t="str">
        <f t="shared" si="28"/>
        <v/>
      </c>
      <c r="H271" s="4" t="str">
        <f t="shared" si="27"/>
        <v/>
      </c>
      <c r="I271" s="4" t="str">
        <f t="shared" si="29"/>
        <v/>
      </c>
      <c r="J271" s="4" t="str">
        <f>IF(G271="","",(J270-(Table2[[#This Row],[Fixed Payment]]-Table2[[#This Row],[Interest Paid]])))</f>
        <v/>
      </c>
    </row>
    <row r="272" spans="1:10" s="4" customFormat="1" x14ac:dyDescent="0.25">
      <c r="A272" s="7" t="str">
        <f t="shared" si="23"/>
        <v/>
      </c>
      <c r="B272" s="1" t="str">
        <f>IF(A272="","",IF($C$13="Yes",($C$12+Table1[[#This Row],[Interest Paid]]),IF($C$11*E271&gt;10,IF($C$13="No",$C$11*E271,($C$11*E271)+$C$12),10)))</f>
        <v/>
      </c>
      <c r="C272" s="1" t="str">
        <f t="shared" si="24"/>
        <v/>
      </c>
      <c r="D272" s="1" t="str">
        <f t="shared" si="25"/>
        <v/>
      </c>
      <c r="E272" s="1" t="str">
        <f t="shared" si="26"/>
        <v/>
      </c>
      <c r="G272" s="7" t="str">
        <f t="shared" si="28"/>
        <v/>
      </c>
      <c r="H272" s="4" t="str">
        <f t="shared" si="27"/>
        <v/>
      </c>
      <c r="I272" s="4" t="str">
        <f t="shared" si="29"/>
        <v/>
      </c>
      <c r="J272" s="4" t="str">
        <f>IF(G272="","",(J271-(Table2[[#This Row],[Fixed Payment]]-Table2[[#This Row],[Interest Paid]])))</f>
        <v/>
      </c>
    </row>
    <row r="273" spans="1:10" s="4" customFormat="1" x14ac:dyDescent="0.25">
      <c r="A273" s="7" t="str">
        <f t="shared" si="23"/>
        <v/>
      </c>
      <c r="B273" s="1" t="str">
        <f>IF(A273="","",IF($C$13="Yes",($C$12+Table1[[#This Row],[Interest Paid]]),IF($C$11*E272&gt;10,IF($C$13="No",$C$11*E272,($C$11*E272)+$C$12),10)))</f>
        <v/>
      </c>
      <c r="C273" s="1" t="str">
        <f t="shared" si="24"/>
        <v/>
      </c>
      <c r="D273" s="1" t="str">
        <f t="shared" si="25"/>
        <v/>
      </c>
      <c r="E273" s="1" t="str">
        <f t="shared" si="26"/>
        <v/>
      </c>
      <c r="G273" s="7" t="str">
        <f t="shared" si="28"/>
        <v/>
      </c>
      <c r="H273" s="4" t="str">
        <f t="shared" si="27"/>
        <v/>
      </c>
      <c r="I273" s="4" t="str">
        <f t="shared" si="29"/>
        <v/>
      </c>
      <c r="J273" s="4" t="str">
        <f>IF(G273="","",(J272-(Table2[[#This Row],[Fixed Payment]]-Table2[[#This Row],[Interest Paid]])))</f>
        <v/>
      </c>
    </row>
    <row r="274" spans="1:10" s="4" customFormat="1" x14ac:dyDescent="0.25">
      <c r="A274" s="7" t="str">
        <f t="shared" si="23"/>
        <v/>
      </c>
      <c r="B274" s="1" t="str">
        <f>IF(A274="","",IF($C$13="Yes",($C$12+Table1[[#This Row],[Interest Paid]]),IF($C$11*E273&gt;10,IF($C$13="No",$C$11*E273,($C$11*E273)+$C$12),10)))</f>
        <v/>
      </c>
      <c r="C274" s="1" t="str">
        <f t="shared" si="24"/>
        <v/>
      </c>
      <c r="D274" s="1" t="str">
        <f t="shared" si="25"/>
        <v/>
      </c>
      <c r="E274" s="1" t="str">
        <f t="shared" si="26"/>
        <v/>
      </c>
      <c r="G274" s="7" t="str">
        <f t="shared" si="28"/>
        <v/>
      </c>
      <c r="H274" s="4" t="str">
        <f t="shared" si="27"/>
        <v/>
      </c>
      <c r="I274" s="4" t="str">
        <f t="shared" si="29"/>
        <v/>
      </c>
      <c r="J274" s="4" t="str">
        <f>IF(G274="","",(J273-(Table2[[#This Row],[Fixed Payment]]-Table2[[#This Row],[Interest Paid]])))</f>
        <v/>
      </c>
    </row>
    <row r="275" spans="1:10" s="4" customFormat="1" x14ac:dyDescent="0.25">
      <c r="A275" s="7" t="str">
        <f t="shared" si="23"/>
        <v/>
      </c>
      <c r="B275" s="1" t="str">
        <f>IF(A275="","",IF($C$13="Yes",($C$12+Table1[[#This Row],[Interest Paid]]),IF($C$11*E274&gt;10,IF($C$13="No",$C$11*E274,($C$11*E274)+$C$12),10)))</f>
        <v/>
      </c>
      <c r="C275" s="1" t="str">
        <f t="shared" si="24"/>
        <v/>
      </c>
      <c r="D275" s="1" t="str">
        <f t="shared" si="25"/>
        <v/>
      </c>
      <c r="E275" s="1" t="str">
        <f t="shared" si="26"/>
        <v/>
      </c>
      <c r="G275" s="7" t="str">
        <f t="shared" si="28"/>
        <v/>
      </c>
      <c r="H275" s="4" t="str">
        <f t="shared" si="27"/>
        <v/>
      </c>
      <c r="I275" s="4" t="str">
        <f t="shared" si="29"/>
        <v/>
      </c>
      <c r="J275" s="4" t="str">
        <f>IF(G275="","",(J274-(Table2[[#This Row],[Fixed Payment]]-Table2[[#This Row],[Interest Paid]])))</f>
        <v/>
      </c>
    </row>
    <row r="276" spans="1:10" s="4" customFormat="1" x14ac:dyDescent="0.25">
      <c r="A276" s="7" t="str">
        <f t="shared" si="23"/>
        <v/>
      </c>
      <c r="B276" s="1" t="str">
        <f>IF(A276="","",IF($C$13="Yes",($C$12+Table1[[#This Row],[Interest Paid]]),IF($C$11*E275&gt;10,IF($C$13="No",$C$11*E275,($C$11*E275)+$C$12),10)))</f>
        <v/>
      </c>
      <c r="C276" s="1" t="str">
        <f t="shared" si="24"/>
        <v/>
      </c>
      <c r="D276" s="1" t="str">
        <f t="shared" si="25"/>
        <v/>
      </c>
      <c r="E276" s="1" t="str">
        <f t="shared" si="26"/>
        <v/>
      </c>
      <c r="G276" s="7" t="str">
        <f t="shared" si="28"/>
        <v/>
      </c>
      <c r="H276" s="4" t="str">
        <f t="shared" si="27"/>
        <v/>
      </c>
      <c r="I276" s="4" t="str">
        <f t="shared" si="29"/>
        <v/>
      </c>
      <c r="J276" s="4" t="str">
        <f>IF(G276="","",(J275-(Table2[[#This Row],[Fixed Payment]]-Table2[[#This Row],[Interest Paid]])))</f>
        <v/>
      </c>
    </row>
    <row r="277" spans="1:10" s="4" customFormat="1" x14ac:dyDescent="0.25">
      <c r="A277" s="7" t="str">
        <f t="shared" si="23"/>
        <v/>
      </c>
      <c r="B277" s="1" t="str">
        <f>IF(A277="","",IF($C$13="Yes",($C$12+Table1[[#This Row],[Interest Paid]]),IF($C$11*E276&gt;10,IF($C$13="No",$C$11*E276,($C$11*E276)+$C$12),10)))</f>
        <v/>
      </c>
      <c r="C277" s="1" t="str">
        <f t="shared" si="24"/>
        <v/>
      </c>
      <c r="D277" s="1" t="str">
        <f t="shared" si="25"/>
        <v/>
      </c>
      <c r="E277" s="1" t="str">
        <f t="shared" si="26"/>
        <v/>
      </c>
      <c r="G277" s="7" t="str">
        <f t="shared" si="28"/>
        <v/>
      </c>
      <c r="H277" s="4" t="str">
        <f t="shared" si="27"/>
        <v/>
      </c>
      <c r="I277" s="4" t="str">
        <f t="shared" si="29"/>
        <v/>
      </c>
      <c r="J277" s="4" t="str">
        <f>IF(G277="","",(J276-(Table2[[#This Row],[Fixed Payment]]-Table2[[#This Row],[Interest Paid]])))</f>
        <v/>
      </c>
    </row>
    <row r="278" spans="1:10" s="4" customFormat="1" x14ac:dyDescent="0.25">
      <c r="A278" s="7" t="str">
        <f t="shared" si="23"/>
        <v/>
      </c>
      <c r="B278" s="1" t="str">
        <f>IF(A278="","",IF($C$13="Yes",($C$12+Table1[[#This Row],[Interest Paid]]),IF($C$11*E277&gt;10,IF($C$13="No",$C$11*E277,($C$11*E277)+$C$12),10)))</f>
        <v/>
      </c>
      <c r="C278" s="1" t="str">
        <f t="shared" si="24"/>
        <v/>
      </c>
      <c r="D278" s="1" t="str">
        <f t="shared" si="25"/>
        <v/>
      </c>
      <c r="E278" s="1" t="str">
        <f t="shared" si="26"/>
        <v/>
      </c>
      <c r="G278" s="7" t="str">
        <f t="shared" si="28"/>
        <v/>
      </c>
      <c r="H278" s="4" t="str">
        <f t="shared" si="27"/>
        <v/>
      </c>
      <c r="I278" s="4" t="str">
        <f t="shared" si="29"/>
        <v/>
      </c>
      <c r="J278" s="4" t="str">
        <f>IF(G278="","",(J277-(Table2[[#This Row],[Fixed Payment]]-Table2[[#This Row],[Interest Paid]])))</f>
        <v/>
      </c>
    </row>
    <row r="279" spans="1:10" s="4" customFormat="1" x14ac:dyDescent="0.25">
      <c r="A279" s="7" t="str">
        <f t="shared" si="23"/>
        <v/>
      </c>
      <c r="B279" s="1" t="str">
        <f>IF(A279="","",IF($C$13="Yes",($C$12+Table1[[#This Row],[Interest Paid]]),IF($C$11*E278&gt;10,IF($C$13="No",$C$11*E278,($C$11*E278)+$C$12),10)))</f>
        <v/>
      </c>
      <c r="C279" s="1" t="str">
        <f t="shared" si="24"/>
        <v/>
      </c>
      <c r="D279" s="1" t="str">
        <f t="shared" si="25"/>
        <v/>
      </c>
      <c r="E279" s="1" t="str">
        <f t="shared" si="26"/>
        <v/>
      </c>
      <c r="G279" s="7" t="str">
        <f t="shared" si="28"/>
        <v/>
      </c>
      <c r="H279" s="4" t="str">
        <f t="shared" si="27"/>
        <v/>
      </c>
      <c r="I279" s="4" t="str">
        <f t="shared" si="29"/>
        <v/>
      </c>
      <c r="J279" s="4" t="str">
        <f>IF(G279="","",(J278-(Table2[[#This Row],[Fixed Payment]]-Table2[[#This Row],[Interest Paid]])))</f>
        <v/>
      </c>
    </row>
    <row r="280" spans="1:10" s="4" customFormat="1" x14ac:dyDescent="0.25">
      <c r="A280" s="7" t="str">
        <f t="shared" si="23"/>
        <v/>
      </c>
      <c r="B280" s="1" t="str">
        <f>IF(A280="","",IF($C$13="Yes",($C$12+Table1[[#This Row],[Interest Paid]]),IF($C$11*E279&gt;10,IF($C$13="No",$C$11*E279,($C$11*E279)+$C$12),10)))</f>
        <v/>
      </c>
      <c r="C280" s="1" t="str">
        <f t="shared" si="24"/>
        <v/>
      </c>
      <c r="D280" s="1" t="str">
        <f t="shared" si="25"/>
        <v/>
      </c>
      <c r="E280" s="1" t="str">
        <f t="shared" si="26"/>
        <v/>
      </c>
      <c r="G280" s="7" t="str">
        <f t="shared" si="28"/>
        <v/>
      </c>
      <c r="H280" s="4" t="str">
        <f t="shared" si="27"/>
        <v/>
      </c>
      <c r="I280" s="4" t="str">
        <f t="shared" si="29"/>
        <v/>
      </c>
      <c r="J280" s="4" t="str">
        <f>IF(G280="","",(J279-(Table2[[#This Row],[Fixed Payment]]-Table2[[#This Row],[Interest Paid]])))</f>
        <v/>
      </c>
    </row>
    <row r="281" spans="1:10" s="4" customFormat="1" x14ac:dyDescent="0.25">
      <c r="A281" s="7" t="str">
        <f t="shared" si="23"/>
        <v/>
      </c>
      <c r="B281" s="1" t="str">
        <f>IF(A281="","",IF($C$13="Yes",($C$12+Table1[[#This Row],[Interest Paid]]),IF($C$11*E280&gt;10,IF($C$13="No",$C$11*E280,($C$11*E280)+$C$12),10)))</f>
        <v/>
      </c>
      <c r="C281" s="1" t="str">
        <f t="shared" si="24"/>
        <v/>
      </c>
      <c r="D281" s="1" t="str">
        <f t="shared" si="25"/>
        <v/>
      </c>
      <c r="E281" s="1" t="str">
        <f t="shared" si="26"/>
        <v/>
      </c>
      <c r="G281" s="7" t="str">
        <f t="shared" si="28"/>
        <v/>
      </c>
      <c r="H281" s="4" t="str">
        <f t="shared" si="27"/>
        <v/>
      </c>
      <c r="I281" s="4" t="str">
        <f t="shared" si="29"/>
        <v/>
      </c>
      <c r="J281" s="4" t="str">
        <f>IF(G281="","",(J280-(Table2[[#This Row],[Fixed Payment]]-Table2[[#This Row],[Interest Paid]])))</f>
        <v/>
      </c>
    </row>
    <row r="282" spans="1:10" s="4" customFormat="1" x14ac:dyDescent="0.25">
      <c r="A282" s="7" t="str">
        <f t="shared" ref="A282:A345" si="30">IF(A281="","",IF(E281&gt;0,A281+1,""))</f>
        <v/>
      </c>
      <c r="B282" s="1" t="str">
        <f>IF(A282="","",IF($C$13="Yes",($C$12+Table1[[#This Row],[Interest Paid]]),IF($C$11*E281&gt;10,IF($C$13="No",$C$11*E281,($C$11*E281)+$C$12),10)))</f>
        <v/>
      </c>
      <c r="C282" s="1" t="str">
        <f t="shared" ref="C282:C345" si="31">IF(A282="","",($C$10/12)*E281)</f>
        <v/>
      </c>
      <c r="D282" s="1" t="str">
        <f t="shared" ref="D282:D345" si="32">IF(A282="","",B282-C282)</f>
        <v/>
      </c>
      <c r="E282" s="1" t="str">
        <f t="shared" ref="E282:E345" si="33">IF(A282="","",E281-D282)</f>
        <v/>
      </c>
      <c r="G282" s="7" t="str">
        <f t="shared" si="28"/>
        <v/>
      </c>
      <c r="H282" s="4" t="str">
        <f t="shared" si="27"/>
        <v/>
      </c>
      <c r="I282" s="4" t="str">
        <f t="shared" si="29"/>
        <v/>
      </c>
      <c r="J282" s="4" t="str">
        <f>IF(G282="","",(J281-(Table2[[#This Row],[Fixed Payment]]-Table2[[#This Row],[Interest Paid]])))</f>
        <v/>
      </c>
    </row>
    <row r="283" spans="1:10" s="4" customFormat="1" x14ac:dyDescent="0.25">
      <c r="A283" s="7" t="str">
        <f t="shared" si="30"/>
        <v/>
      </c>
      <c r="B283" s="1" t="str">
        <f>IF(A283="","",IF($C$13="Yes",($C$12+Table1[[#This Row],[Interest Paid]]),IF($C$11*E282&gt;10,IF($C$13="No",$C$11*E282,($C$11*E282)+$C$12),10)))</f>
        <v/>
      </c>
      <c r="C283" s="1" t="str">
        <f t="shared" si="31"/>
        <v/>
      </c>
      <c r="D283" s="1" t="str">
        <f t="shared" si="32"/>
        <v/>
      </c>
      <c r="E283" s="1" t="str">
        <f t="shared" si="33"/>
        <v/>
      </c>
      <c r="G283" s="7" t="str">
        <f t="shared" si="28"/>
        <v/>
      </c>
      <c r="H283" s="4" t="str">
        <f t="shared" ref="H283:H346" si="34">IF(G283="","",IF(J282+I283&gt;$C$14,IF($C$14&lt;$C$12,$C$12,$C$14),J282+I283))</f>
        <v/>
      </c>
      <c r="I283" s="4" t="str">
        <f t="shared" si="29"/>
        <v/>
      </c>
      <c r="J283" s="4" t="str">
        <f>IF(G283="","",(J282-(Table2[[#This Row],[Fixed Payment]]-Table2[[#This Row],[Interest Paid]])))</f>
        <v/>
      </c>
    </row>
    <row r="284" spans="1:10" s="4" customFormat="1" x14ac:dyDescent="0.25">
      <c r="A284" s="7" t="str">
        <f t="shared" si="30"/>
        <v/>
      </c>
      <c r="B284" s="1" t="str">
        <f>IF(A284="","",IF($C$13="Yes",($C$12+Table1[[#This Row],[Interest Paid]]),IF($C$11*E283&gt;10,IF($C$13="No",$C$11*E283,($C$11*E283)+$C$12),10)))</f>
        <v/>
      </c>
      <c r="C284" s="1" t="str">
        <f t="shared" si="31"/>
        <v/>
      </c>
      <c r="D284" s="1" t="str">
        <f t="shared" si="32"/>
        <v/>
      </c>
      <c r="E284" s="1" t="str">
        <f t="shared" si="33"/>
        <v/>
      </c>
      <c r="G284" s="7" t="str">
        <f t="shared" si="28"/>
        <v/>
      </c>
      <c r="H284" s="4" t="str">
        <f t="shared" si="34"/>
        <v/>
      </c>
      <c r="I284" s="4" t="str">
        <f t="shared" si="29"/>
        <v/>
      </c>
      <c r="J284" s="4" t="str">
        <f>IF(G284="","",(J283-(Table2[[#This Row],[Fixed Payment]]-Table2[[#This Row],[Interest Paid]])))</f>
        <v/>
      </c>
    </row>
    <row r="285" spans="1:10" s="4" customFormat="1" x14ac:dyDescent="0.25">
      <c r="A285" s="7" t="str">
        <f t="shared" si="30"/>
        <v/>
      </c>
      <c r="B285" s="1" t="str">
        <f>IF(A285="","",IF($C$13="Yes",($C$12+Table1[[#This Row],[Interest Paid]]),IF($C$11*E284&gt;10,IF($C$13="No",$C$11*E284,($C$11*E284)+$C$12),10)))</f>
        <v/>
      </c>
      <c r="C285" s="1" t="str">
        <f t="shared" si="31"/>
        <v/>
      </c>
      <c r="D285" s="1" t="str">
        <f t="shared" si="32"/>
        <v/>
      </c>
      <c r="E285" s="1" t="str">
        <f t="shared" si="33"/>
        <v/>
      </c>
      <c r="G285" s="7" t="str">
        <f t="shared" si="28"/>
        <v/>
      </c>
      <c r="H285" s="4" t="str">
        <f t="shared" si="34"/>
        <v/>
      </c>
      <c r="I285" s="4" t="str">
        <f t="shared" si="29"/>
        <v/>
      </c>
      <c r="J285" s="4" t="str">
        <f>IF(G285="","",(J284-(Table2[[#This Row],[Fixed Payment]]-Table2[[#This Row],[Interest Paid]])))</f>
        <v/>
      </c>
    </row>
    <row r="286" spans="1:10" s="4" customFormat="1" x14ac:dyDescent="0.25">
      <c r="A286" s="7" t="str">
        <f t="shared" si="30"/>
        <v/>
      </c>
      <c r="B286" s="1" t="str">
        <f>IF(A286="","",IF($C$13="Yes",($C$12+Table1[[#This Row],[Interest Paid]]),IF($C$11*E285&gt;10,IF($C$13="No",$C$11*E285,($C$11*E285)+$C$12),10)))</f>
        <v/>
      </c>
      <c r="C286" s="1" t="str">
        <f t="shared" si="31"/>
        <v/>
      </c>
      <c r="D286" s="1" t="str">
        <f t="shared" si="32"/>
        <v/>
      </c>
      <c r="E286" s="1" t="str">
        <f t="shared" si="33"/>
        <v/>
      </c>
      <c r="G286" s="7" t="str">
        <f t="shared" si="28"/>
        <v/>
      </c>
      <c r="H286" s="4" t="str">
        <f t="shared" si="34"/>
        <v/>
      </c>
      <c r="I286" s="4" t="str">
        <f t="shared" si="29"/>
        <v/>
      </c>
      <c r="J286" s="4" t="str">
        <f>IF(G286="","",(J285-(Table2[[#This Row],[Fixed Payment]]-Table2[[#This Row],[Interest Paid]])))</f>
        <v/>
      </c>
    </row>
    <row r="287" spans="1:10" s="4" customFormat="1" x14ac:dyDescent="0.25">
      <c r="A287" s="7" t="str">
        <f t="shared" si="30"/>
        <v/>
      </c>
      <c r="B287" s="1" t="str">
        <f>IF(A287="","",IF($C$13="Yes",($C$12+Table1[[#This Row],[Interest Paid]]),IF($C$11*E286&gt;10,IF($C$13="No",$C$11*E286,($C$11*E286)+$C$12),10)))</f>
        <v/>
      </c>
      <c r="C287" s="1" t="str">
        <f t="shared" si="31"/>
        <v/>
      </c>
      <c r="D287" s="1" t="str">
        <f t="shared" si="32"/>
        <v/>
      </c>
      <c r="E287" s="1" t="str">
        <f t="shared" si="33"/>
        <v/>
      </c>
      <c r="G287" s="7" t="str">
        <f t="shared" ref="G287:G350" si="35">IF(G286="","",IF(J286&gt;0,G286+1,""))</f>
        <v/>
      </c>
      <c r="H287" s="4" t="str">
        <f t="shared" si="34"/>
        <v/>
      </c>
      <c r="I287" s="4" t="str">
        <f t="shared" ref="I287:I350" si="36">IF(G287="","",($C$10/12)*J286)</f>
        <v/>
      </c>
      <c r="J287" s="4" t="str">
        <f>IF(G287="","",(J286-(Table2[[#This Row],[Fixed Payment]]-Table2[[#This Row],[Interest Paid]])))</f>
        <v/>
      </c>
    </row>
    <row r="288" spans="1:10" s="4" customFormat="1" x14ac:dyDescent="0.25">
      <c r="A288" s="7" t="str">
        <f t="shared" si="30"/>
        <v/>
      </c>
      <c r="B288" s="1" t="str">
        <f>IF(A288="","",IF($C$13="Yes",($C$12+Table1[[#This Row],[Interest Paid]]),IF($C$11*E287&gt;10,IF($C$13="No",$C$11*E287,($C$11*E287)+$C$12),10)))</f>
        <v/>
      </c>
      <c r="C288" s="1" t="str">
        <f t="shared" si="31"/>
        <v/>
      </c>
      <c r="D288" s="1" t="str">
        <f t="shared" si="32"/>
        <v/>
      </c>
      <c r="E288" s="1" t="str">
        <f t="shared" si="33"/>
        <v/>
      </c>
      <c r="G288" s="7" t="str">
        <f t="shared" si="35"/>
        <v/>
      </c>
      <c r="H288" s="4" t="str">
        <f t="shared" si="34"/>
        <v/>
      </c>
      <c r="I288" s="4" t="str">
        <f t="shared" si="36"/>
        <v/>
      </c>
      <c r="J288" s="4" t="str">
        <f>IF(G288="","",(J287-(Table2[[#This Row],[Fixed Payment]]-Table2[[#This Row],[Interest Paid]])))</f>
        <v/>
      </c>
    </row>
    <row r="289" spans="1:10" s="4" customFormat="1" x14ac:dyDescent="0.25">
      <c r="A289" s="7" t="str">
        <f t="shared" si="30"/>
        <v/>
      </c>
      <c r="B289" s="1" t="str">
        <f>IF(A289="","",IF($C$13="Yes",($C$12+Table1[[#This Row],[Interest Paid]]),IF($C$11*E288&gt;10,IF($C$13="No",$C$11*E288,($C$11*E288)+$C$12),10)))</f>
        <v/>
      </c>
      <c r="C289" s="1" t="str">
        <f t="shared" si="31"/>
        <v/>
      </c>
      <c r="D289" s="1" t="str">
        <f t="shared" si="32"/>
        <v/>
      </c>
      <c r="E289" s="1" t="str">
        <f t="shared" si="33"/>
        <v/>
      </c>
      <c r="G289" s="7" t="str">
        <f t="shared" si="35"/>
        <v/>
      </c>
      <c r="H289" s="4" t="str">
        <f t="shared" si="34"/>
        <v/>
      </c>
      <c r="I289" s="4" t="str">
        <f t="shared" si="36"/>
        <v/>
      </c>
      <c r="J289" s="4" t="str">
        <f>IF(G289="","",(J288-(Table2[[#This Row],[Fixed Payment]]-Table2[[#This Row],[Interest Paid]])))</f>
        <v/>
      </c>
    </row>
    <row r="290" spans="1:10" s="4" customFormat="1" x14ac:dyDescent="0.25">
      <c r="A290" s="7" t="str">
        <f t="shared" si="30"/>
        <v/>
      </c>
      <c r="B290" s="1" t="str">
        <f>IF(A290="","",IF($C$13="Yes",($C$12+Table1[[#This Row],[Interest Paid]]),IF($C$11*E289&gt;10,IF($C$13="No",$C$11*E289,($C$11*E289)+$C$12),10)))</f>
        <v/>
      </c>
      <c r="C290" s="1" t="str">
        <f t="shared" si="31"/>
        <v/>
      </c>
      <c r="D290" s="1" t="str">
        <f t="shared" si="32"/>
        <v/>
      </c>
      <c r="E290" s="1" t="str">
        <f t="shared" si="33"/>
        <v/>
      </c>
      <c r="G290" s="7" t="str">
        <f t="shared" si="35"/>
        <v/>
      </c>
      <c r="H290" s="4" t="str">
        <f t="shared" si="34"/>
        <v/>
      </c>
      <c r="I290" s="4" t="str">
        <f t="shared" si="36"/>
        <v/>
      </c>
      <c r="J290" s="4" t="str">
        <f>IF(G290="","",(J289-(Table2[[#This Row],[Fixed Payment]]-Table2[[#This Row],[Interest Paid]])))</f>
        <v/>
      </c>
    </row>
    <row r="291" spans="1:10" s="4" customFormat="1" x14ac:dyDescent="0.25">
      <c r="A291" s="7" t="str">
        <f t="shared" si="30"/>
        <v/>
      </c>
      <c r="B291" s="1" t="str">
        <f>IF(A291="","",IF($C$13="Yes",($C$12+Table1[[#This Row],[Interest Paid]]),IF($C$11*E290&gt;10,IF($C$13="No",$C$11*E290,($C$11*E290)+$C$12),10)))</f>
        <v/>
      </c>
      <c r="C291" s="1" t="str">
        <f t="shared" si="31"/>
        <v/>
      </c>
      <c r="D291" s="1" t="str">
        <f t="shared" si="32"/>
        <v/>
      </c>
      <c r="E291" s="1" t="str">
        <f t="shared" si="33"/>
        <v/>
      </c>
      <c r="G291" s="7" t="str">
        <f t="shared" si="35"/>
        <v/>
      </c>
      <c r="H291" s="4" t="str">
        <f t="shared" si="34"/>
        <v/>
      </c>
      <c r="I291" s="4" t="str">
        <f t="shared" si="36"/>
        <v/>
      </c>
      <c r="J291" s="4" t="str">
        <f>IF(G291="","",(J290-(Table2[[#This Row],[Fixed Payment]]-Table2[[#This Row],[Interest Paid]])))</f>
        <v/>
      </c>
    </row>
    <row r="292" spans="1:10" s="4" customFormat="1" x14ac:dyDescent="0.25">
      <c r="A292" s="7" t="str">
        <f t="shared" si="30"/>
        <v/>
      </c>
      <c r="B292" s="1" t="str">
        <f>IF(A292="","",IF($C$13="Yes",($C$12+Table1[[#This Row],[Interest Paid]]),IF($C$11*E291&gt;10,IF($C$13="No",$C$11*E291,($C$11*E291)+$C$12),10)))</f>
        <v/>
      </c>
      <c r="C292" s="1" t="str">
        <f t="shared" si="31"/>
        <v/>
      </c>
      <c r="D292" s="1" t="str">
        <f t="shared" si="32"/>
        <v/>
      </c>
      <c r="E292" s="1" t="str">
        <f t="shared" si="33"/>
        <v/>
      </c>
      <c r="G292" s="7" t="str">
        <f t="shared" si="35"/>
        <v/>
      </c>
      <c r="H292" s="4" t="str">
        <f t="shared" si="34"/>
        <v/>
      </c>
      <c r="I292" s="4" t="str">
        <f t="shared" si="36"/>
        <v/>
      </c>
      <c r="J292" s="4" t="str">
        <f>IF(G292="","",(J291-(Table2[[#This Row],[Fixed Payment]]-Table2[[#This Row],[Interest Paid]])))</f>
        <v/>
      </c>
    </row>
    <row r="293" spans="1:10" s="4" customFormat="1" x14ac:dyDescent="0.25">
      <c r="A293" s="7" t="str">
        <f t="shared" si="30"/>
        <v/>
      </c>
      <c r="B293" s="1" t="str">
        <f>IF(A293="","",IF($C$13="Yes",($C$12+Table1[[#This Row],[Interest Paid]]),IF($C$11*E292&gt;10,IF($C$13="No",$C$11*E292,($C$11*E292)+$C$12),10)))</f>
        <v/>
      </c>
      <c r="C293" s="1" t="str">
        <f t="shared" si="31"/>
        <v/>
      </c>
      <c r="D293" s="1" t="str">
        <f t="shared" si="32"/>
        <v/>
      </c>
      <c r="E293" s="1" t="str">
        <f t="shared" si="33"/>
        <v/>
      </c>
      <c r="G293" s="7" t="str">
        <f t="shared" si="35"/>
        <v/>
      </c>
      <c r="H293" s="4" t="str">
        <f t="shared" si="34"/>
        <v/>
      </c>
      <c r="I293" s="4" t="str">
        <f t="shared" si="36"/>
        <v/>
      </c>
      <c r="J293" s="4" t="str">
        <f>IF(G293="","",(J292-(Table2[[#This Row],[Fixed Payment]]-Table2[[#This Row],[Interest Paid]])))</f>
        <v/>
      </c>
    </row>
    <row r="294" spans="1:10" s="4" customFormat="1" x14ac:dyDescent="0.25">
      <c r="A294" s="7" t="str">
        <f t="shared" si="30"/>
        <v/>
      </c>
      <c r="B294" s="1" t="str">
        <f>IF(A294="","",IF($C$13="Yes",($C$12+Table1[[#This Row],[Interest Paid]]),IF($C$11*E293&gt;10,IF($C$13="No",$C$11*E293,($C$11*E293)+$C$12),10)))</f>
        <v/>
      </c>
      <c r="C294" s="1" t="str">
        <f t="shared" si="31"/>
        <v/>
      </c>
      <c r="D294" s="1" t="str">
        <f t="shared" si="32"/>
        <v/>
      </c>
      <c r="E294" s="1" t="str">
        <f t="shared" si="33"/>
        <v/>
      </c>
      <c r="G294" s="7" t="str">
        <f t="shared" si="35"/>
        <v/>
      </c>
      <c r="H294" s="4" t="str">
        <f t="shared" si="34"/>
        <v/>
      </c>
      <c r="I294" s="4" t="str">
        <f t="shared" si="36"/>
        <v/>
      </c>
      <c r="J294" s="4" t="str">
        <f>IF(G294="","",(J293-(Table2[[#This Row],[Fixed Payment]]-Table2[[#This Row],[Interest Paid]])))</f>
        <v/>
      </c>
    </row>
    <row r="295" spans="1:10" s="4" customFormat="1" x14ac:dyDescent="0.25">
      <c r="A295" s="7" t="str">
        <f t="shared" si="30"/>
        <v/>
      </c>
      <c r="B295" s="1" t="str">
        <f>IF(A295="","",IF($C$13="Yes",($C$12+Table1[[#This Row],[Interest Paid]]),IF($C$11*E294&gt;10,IF($C$13="No",$C$11*E294,($C$11*E294)+$C$12),10)))</f>
        <v/>
      </c>
      <c r="C295" s="1" t="str">
        <f t="shared" si="31"/>
        <v/>
      </c>
      <c r="D295" s="1" t="str">
        <f t="shared" si="32"/>
        <v/>
      </c>
      <c r="E295" s="1" t="str">
        <f t="shared" si="33"/>
        <v/>
      </c>
      <c r="G295" s="7" t="str">
        <f t="shared" si="35"/>
        <v/>
      </c>
      <c r="H295" s="4" t="str">
        <f t="shared" si="34"/>
        <v/>
      </c>
      <c r="I295" s="4" t="str">
        <f t="shared" si="36"/>
        <v/>
      </c>
      <c r="J295" s="4" t="str">
        <f>IF(G295="","",(J294-(Table2[[#This Row],[Fixed Payment]]-Table2[[#This Row],[Interest Paid]])))</f>
        <v/>
      </c>
    </row>
    <row r="296" spans="1:10" s="4" customFormat="1" x14ac:dyDescent="0.25">
      <c r="A296" s="7" t="str">
        <f t="shared" si="30"/>
        <v/>
      </c>
      <c r="B296" s="1" t="str">
        <f>IF(A296="","",IF($C$13="Yes",($C$12+Table1[[#This Row],[Interest Paid]]),IF($C$11*E295&gt;10,IF($C$13="No",$C$11*E295,($C$11*E295)+$C$12),10)))</f>
        <v/>
      </c>
      <c r="C296" s="1" t="str">
        <f t="shared" si="31"/>
        <v/>
      </c>
      <c r="D296" s="1" t="str">
        <f t="shared" si="32"/>
        <v/>
      </c>
      <c r="E296" s="1" t="str">
        <f t="shared" si="33"/>
        <v/>
      </c>
      <c r="G296" s="7" t="str">
        <f t="shared" si="35"/>
        <v/>
      </c>
      <c r="H296" s="4" t="str">
        <f t="shared" si="34"/>
        <v/>
      </c>
      <c r="I296" s="4" t="str">
        <f t="shared" si="36"/>
        <v/>
      </c>
      <c r="J296" s="4" t="str">
        <f>IF(G296="","",(J295-(Table2[[#This Row],[Fixed Payment]]-Table2[[#This Row],[Interest Paid]])))</f>
        <v/>
      </c>
    </row>
    <row r="297" spans="1:10" s="4" customFormat="1" x14ac:dyDescent="0.25">
      <c r="A297" s="7" t="str">
        <f t="shared" si="30"/>
        <v/>
      </c>
      <c r="B297" s="1" t="str">
        <f>IF(A297="","",IF($C$13="Yes",($C$12+Table1[[#This Row],[Interest Paid]]),IF($C$11*E296&gt;10,IF($C$13="No",$C$11*E296,($C$11*E296)+$C$12),10)))</f>
        <v/>
      </c>
      <c r="C297" s="1" t="str">
        <f t="shared" si="31"/>
        <v/>
      </c>
      <c r="D297" s="1" t="str">
        <f t="shared" si="32"/>
        <v/>
      </c>
      <c r="E297" s="1" t="str">
        <f t="shared" si="33"/>
        <v/>
      </c>
      <c r="G297" s="7" t="str">
        <f t="shared" si="35"/>
        <v/>
      </c>
      <c r="H297" s="4" t="str">
        <f t="shared" si="34"/>
        <v/>
      </c>
      <c r="I297" s="4" t="str">
        <f t="shared" si="36"/>
        <v/>
      </c>
      <c r="J297" s="4" t="str">
        <f>IF(G297="","",(J296-(Table2[[#This Row],[Fixed Payment]]-Table2[[#This Row],[Interest Paid]])))</f>
        <v/>
      </c>
    </row>
    <row r="298" spans="1:10" s="4" customFormat="1" x14ac:dyDescent="0.25">
      <c r="A298" s="7" t="str">
        <f t="shared" si="30"/>
        <v/>
      </c>
      <c r="B298" s="1" t="str">
        <f>IF(A298="","",IF($C$13="Yes",($C$12+Table1[[#This Row],[Interest Paid]]),IF($C$11*E297&gt;10,IF($C$13="No",$C$11*E297,($C$11*E297)+$C$12),10)))</f>
        <v/>
      </c>
      <c r="C298" s="1" t="str">
        <f t="shared" si="31"/>
        <v/>
      </c>
      <c r="D298" s="1" t="str">
        <f t="shared" si="32"/>
        <v/>
      </c>
      <c r="E298" s="1" t="str">
        <f t="shared" si="33"/>
        <v/>
      </c>
      <c r="G298" s="7" t="str">
        <f t="shared" si="35"/>
        <v/>
      </c>
      <c r="H298" s="4" t="str">
        <f t="shared" si="34"/>
        <v/>
      </c>
      <c r="I298" s="4" t="str">
        <f t="shared" si="36"/>
        <v/>
      </c>
      <c r="J298" s="4" t="str">
        <f>IF(G298="","",(J297-(Table2[[#This Row],[Fixed Payment]]-Table2[[#This Row],[Interest Paid]])))</f>
        <v/>
      </c>
    </row>
    <row r="299" spans="1:10" s="4" customFormat="1" x14ac:dyDescent="0.25">
      <c r="A299" s="7" t="str">
        <f t="shared" si="30"/>
        <v/>
      </c>
      <c r="B299" s="1" t="str">
        <f>IF(A299="","",IF($C$13="Yes",($C$12+Table1[[#This Row],[Interest Paid]]),IF($C$11*E298&gt;10,IF($C$13="No",$C$11*E298,($C$11*E298)+$C$12),10)))</f>
        <v/>
      </c>
      <c r="C299" s="1" t="str">
        <f t="shared" si="31"/>
        <v/>
      </c>
      <c r="D299" s="1" t="str">
        <f t="shared" si="32"/>
        <v/>
      </c>
      <c r="E299" s="1" t="str">
        <f t="shared" si="33"/>
        <v/>
      </c>
      <c r="G299" s="7" t="str">
        <f t="shared" si="35"/>
        <v/>
      </c>
      <c r="H299" s="4" t="str">
        <f t="shared" si="34"/>
        <v/>
      </c>
      <c r="I299" s="4" t="str">
        <f t="shared" si="36"/>
        <v/>
      </c>
      <c r="J299" s="4" t="str">
        <f>IF(G299="","",(J298-(Table2[[#This Row],[Fixed Payment]]-Table2[[#This Row],[Interest Paid]])))</f>
        <v/>
      </c>
    </row>
    <row r="300" spans="1:10" s="4" customFormat="1" x14ac:dyDescent="0.25">
      <c r="A300" s="7" t="str">
        <f t="shared" si="30"/>
        <v/>
      </c>
      <c r="B300" s="1" t="str">
        <f>IF(A300="","",IF($C$13="Yes",($C$12+Table1[[#This Row],[Interest Paid]]),IF($C$11*E299&gt;10,IF($C$13="No",$C$11*E299,($C$11*E299)+$C$12),10)))</f>
        <v/>
      </c>
      <c r="C300" s="1" t="str">
        <f t="shared" si="31"/>
        <v/>
      </c>
      <c r="D300" s="1" t="str">
        <f t="shared" si="32"/>
        <v/>
      </c>
      <c r="E300" s="1" t="str">
        <f t="shared" si="33"/>
        <v/>
      </c>
      <c r="G300" s="7" t="str">
        <f t="shared" si="35"/>
        <v/>
      </c>
      <c r="H300" s="4" t="str">
        <f t="shared" si="34"/>
        <v/>
      </c>
      <c r="I300" s="4" t="str">
        <f t="shared" si="36"/>
        <v/>
      </c>
      <c r="J300" s="4" t="str">
        <f>IF(G300="","",(J299-(Table2[[#This Row],[Fixed Payment]]-Table2[[#This Row],[Interest Paid]])))</f>
        <v/>
      </c>
    </row>
    <row r="301" spans="1:10" s="4" customFormat="1" x14ac:dyDescent="0.25">
      <c r="A301" s="7" t="str">
        <f t="shared" si="30"/>
        <v/>
      </c>
      <c r="B301" s="1" t="str">
        <f>IF(A301="","",IF($C$13="Yes",($C$12+Table1[[#This Row],[Interest Paid]]),IF($C$11*E300&gt;10,IF($C$13="No",$C$11*E300,($C$11*E300)+$C$12),10)))</f>
        <v/>
      </c>
      <c r="C301" s="1" t="str">
        <f t="shared" si="31"/>
        <v/>
      </c>
      <c r="D301" s="1" t="str">
        <f t="shared" si="32"/>
        <v/>
      </c>
      <c r="E301" s="1" t="str">
        <f t="shared" si="33"/>
        <v/>
      </c>
      <c r="G301" s="7" t="str">
        <f t="shared" si="35"/>
        <v/>
      </c>
      <c r="H301" s="4" t="str">
        <f t="shared" si="34"/>
        <v/>
      </c>
      <c r="I301" s="4" t="str">
        <f t="shared" si="36"/>
        <v/>
      </c>
      <c r="J301" s="4" t="str">
        <f>IF(G301="","",(J300-(Table2[[#This Row],[Fixed Payment]]-Table2[[#This Row],[Interest Paid]])))</f>
        <v/>
      </c>
    </row>
    <row r="302" spans="1:10" s="4" customFormat="1" x14ac:dyDescent="0.25">
      <c r="A302" s="7" t="str">
        <f t="shared" si="30"/>
        <v/>
      </c>
      <c r="B302" s="1" t="str">
        <f>IF(A302="","",IF($C$13="Yes",($C$12+Table1[[#This Row],[Interest Paid]]),IF($C$11*E301&gt;10,IF($C$13="No",$C$11*E301,($C$11*E301)+$C$12),10)))</f>
        <v/>
      </c>
      <c r="C302" s="1" t="str">
        <f t="shared" si="31"/>
        <v/>
      </c>
      <c r="D302" s="1" t="str">
        <f t="shared" si="32"/>
        <v/>
      </c>
      <c r="E302" s="1" t="str">
        <f t="shared" si="33"/>
        <v/>
      </c>
      <c r="G302" s="7" t="str">
        <f t="shared" si="35"/>
        <v/>
      </c>
      <c r="H302" s="4" t="str">
        <f t="shared" si="34"/>
        <v/>
      </c>
      <c r="I302" s="4" t="str">
        <f t="shared" si="36"/>
        <v/>
      </c>
      <c r="J302" s="4" t="str">
        <f>IF(G302="","",(J301-(Table2[[#This Row],[Fixed Payment]]-Table2[[#This Row],[Interest Paid]])))</f>
        <v/>
      </c>
    </row>
    <row r="303" spans="1:10" s="4" customFormat="1" x14ac:dyDescent="0.25">
      <c r="A303" s="7" t="str">
        <f t="shared" si="30"/>
        <v/>
      </c>
      <c r="B303" s="1" t="str">
        <f>IF(A303="","",IF($C$13="Yes",($C$12+Table1[[#This Row],[Interest Paid]]),IF($C$11*E302&gt;10,IF($C$13="No",$C$11*E302,($C$11*E302)+$C$12),10)))</f>
        <v/>
      </c>
      <c r="C303" s="1" t="str">
        <f t="shared" si="31"/>
        <v/>
      </c>
      <c r="D303" s="1" t="str">
        <f t="shared" si="32"/>
        <v/>
      </c>
      <c r="E303" s="1" t="str">
        <f t="shared" si="33"/>
        <v/>
      </c>
      <c r="G303" s="7" t="str">
        <f t="shared" si="35"/>
        <v/>
      </c>
      <c r="H303" s="4" t="str">
        <f t="shared" si="34"/>
        <v/>
      </c>
      <c r="I303" s="4" t="str">
        <f t="shared" si="36"/>
        <v/>
      </c>
      <c r="J303" s="4" t="str">
        <f>IF(G303="","",(J302-(Table2[[#This Row],[Fixed Payment]]-Table2[[#This Row],[Interest Paid]])))</f>
        <v/>
      </c>
    </row>
    <row r="304" spans="1:10" s="4" customFormat="1" x14ac:dyDescent="0.25">
      <c r="A304" s="7" t="str">
        <f t="shared" si="30"/>
        <v/>
      </c>
      <c r="B304" s="1" t="str">
        <f>IF(A304="","",IF($C$13="Yes",($C$12+Table1[[#This Row],[Interest Paid]]),IF($C$11*E303&gt;10,IF($C$13="No",$C$11*E303,($C$11*E303)+$C$12),10)))</f>
        <v/>
      </c>
      <c r="C304" s="1" t="str">
        <f t="shared" si="31"/>
        <v/>
      </c>
      <c r="D304" s="1" t="str">
        <f t="shared" si="32"/>
        <v/>
      </c>
      <c r="E304" s="1" t="str">
        <f t="shared" si="33"/>
        <v/>
      </c>
      <c r="G304" s="7" t="str">
        <f t="shared" si="35"/>
        <v/>
      </c>
      <c r="H304" s="4" t="str">
        <f t="shared" si="34"/>
        <v/>
      </c>
      <c r="I304" s="4" t="str">
        <f t="shared" si="36"/>
        <v/>
      </c>
      <c r="J304" s="4" t="str">
        <f>IF(G304="","",(J303-(Table2[[#This Row],[Fixed Payment]]-Table2[[#This Row],[Interest Paid]])))</f>
        <v/>
      </c>
    </row>
    <row r="305" spans="1:10" s="4" customFormat="1" x14ac:dyDescent="0.25">
      <c r="A305" s="7" t="str">
        <f t="shared" si="30"/>
        <v/>
      </c>
      <c r="B305" s="1" t="str">
        <f>IF(A305="","",IF($C$13="Yes",($C$12+Table1[[#This Row],[Interest Paid]]),IF($C$11*E304&gt;10,IF($C$13="No",$C$11*E304,($C$11*E304)+$C$12),10)))</f>
        <v/>
      </c>
      <c r="C305" s="1" t="str">
        <f t="shared" si="31"/>
        <v/>
      </c>
      <c r="D305" s="1" t="str">
        <f t="shared" si="32"/>
        <v/>
      </c>
      <c r="E305" s="1" t="str">
        <f t="shared" si="33"/>
        <v/>
      </c>
      <c r="G305" s="7" t="str">
        <f t="shared" si="35"/>
        <v/>
      </c>
      <c r="H305" s="4" t="str">
        <f t="shared" si="34"/>
        <v/>
      </c>
      <c r="I305" s="4" t="str">
        <f t="shared" si="36"/>
        <v/>
      </c>
      <c r="J305" s="4" t="str">
        <f>IF(G305="","",(J304-(Table2[[#This Row],[Fixed Payment]]-Table2[[#This Row],[Interest Paid]])))</f>
        <v/>
      </c>
    </row>
    <row r="306" spans="1:10" s="4" customFormat="1" x14ac:dyDescent="0.25">
      <c r="A306" s="7" t="str">
        <f t="shared" si="30"/>
        <v/>
      </c>
      <c r="B306" s="1" t="str">
        <f>IF(A306="","",IF($C$13="Yes",($C$12+Table1[[#This Row],[Interest Paid]]),IF($C$11*E305&gt;10,IF($C$13="No",$C$11*E305,($C$11*E305)+$C$12),10)))</f>
        <v/>
      </c>
      <c r="C306" s="1" t="str">
        <f t="shared" si="31"/>
        <v/>
      </c>
      <c r="D306" s="1" t="str">
        <f t="shared" si="32"/>
        <v/>
      </c>
      <c r="E306" s="1" t="str">
        <f t="shared" si="33"/>
        <v/>
      </c>
      <c r="G306" s="7" t="str">
        <f t="shared" si="35"/>
        <v/>
      </c>
      <c r="H306" s="4" t="str">
        <f t="shared" si="34"/>
        <v/>
      </c>
      <c r="I306" s="4" t="str">
        <f t="shared" si="36"/>
        <v/>
      </c>
      <c r="J306" s="4" t="str">
        <f>IF(G306="","",(J305-(Table2[[#This Row],[Fixed Payment]]-Table2[[#This Row],[Interest Paid]])))</f>
        <v/>
      </c>
    </row>
    <row r="307" spans="1:10" s="4" customFormat="1" x14ac:dyDescent="0.25">
      <c r="A307" s="7" t="str">
        <f t="shared" si="30"/>
        <v/>
      </c>
      <c r="B307" s="1" t="str">
        <f>IF(A307="","",IF($C$13="Yes",($C$12+Table1[[#This Row],[Interest Paid]]),IF($C$11*E306&gt;10,IF($C$13="No",$C$11*E306,($C$11*E306)+$C$12),10)))</f>
        <v/>
      </c>
      <c r="C307" s="1" t="str">
        <f t="shared" si="31"/>
        <v/>
      </c>
      <c r="D307" s="1" t="str">
        <f t="shared" si="32"/>
        <v/>
      </c>
      <c r="E307" s="1" t="str">
        <f t="shared" si="33"/>
        <v/>
      </c>
      <c r="G307" s="7" t="str">
        <f t="shared" si="35"/>
        <v/>
      </c>
      <c r="H307" s="4" t="str">
        <f t="shared" si="34"/>
        <v/>
      </c>
      <c r="I307" s="4" t="str">
        <f t="shared" si="36"/>
        <v/>
      </c>
      <c r="J307" s="4" t="str">
        <f>IF(G307="","",(J306-(Table2[[#This Row],[Fixed Payment]]-Table2[[#This Row],[Interest Paid]])))</f>
        <v/>
      </c>
    </row>
    <row r="308" spans="1:10" s="4" customFormat="1" x14ac:dyDescent="0.25">
      <c r="A308" s="7" t="str">
        <f t="shared" si="30"/>
        <v/>
      </c>
      <c r="B308" s="1" t="str">
        <f>IF(A308="","",IF($C$13="Yes",($C$12+Table1[[#This Row],[Interest Paid]]),IF($C$11*E307&gt;10,IF($C$13="No",$C$11*E307,($C$11*E307)+$C$12),10)))</f>
        <v/>
      </c>
      <c r="C308" s="1" t="str">
        <f t="shared" si="31"/>
        <v/>
      </c>
      <c r="D308" s="1" t="str">
        <f t="shared" si="32"/>
        <v/>
      </c>
      <c r="E308" s="1" t="str">
        <f t="shared" si="33"/>
        <v/>
      </c>
      <c r="G308" s="7" t="str">
        <f t="shared" si="35"/>
        <v/>
      </c>
      <c r="H308" s="4" t="str">
        <f t="shared" si="34"/>
        <v/>
      </c>
      <c r="I308" s="4" t="str">
        <f t="shared" si="36"/>
        <v/>
      </c>
      <c r="J308" s="4" t="str">
        <f>IF(G308="","",(J307-(Table2[[#This Row],[Fixed Payment]]-Table2[[#This Row],[Interest Paid]])))</f>
        <v/>
      </c>
    </row>
    <row r="309" spans="1:10" s="4" customFormat="1" x14ac:dyDescent="0.25">
      <c r="A309" s="7" t="str">
        <f t="shared" si="30"/>
        <v/>
      </c>
      <c r="B309" s="1" t="str">
        <f>IF(A309="","",IF($C$13="Yes",($C$12+Table1[[#This Row],[Interest Paid]]),IF($C$11*E308&gt;10,IF($C$13="No",$C$11*E308,($C$11*E308)+$C$12),10)))</f>
        <v/>
      </c>
      <c r="C309" s="1" t="str">
        <f t="shared" si="31"/>
        <v/>
      </c>
      <c r="D309" s="1" t="str">
        <f t="shared" si="32"/>
        <v/>
      </c>
      <c r="E309" s="1" t="str">
        <f t="shared" si="33"/>
        <v/>
      </c>
      <c r="G309" s="7" t="str">
        <f t="shared" si="35"/>
        <v/>
      </c>
      <c r="H309" s="4" t="str">
        <f t="shared" si="34"/>
        <v/>
      </c>
      <c r="I309" s="4" t="str">
        <f t="shared" si="36"/>
        <v/>
      </c>
      <c r="J309" s="4" t="str">
        <f>IF(G309="","",(J308-(Table2[[#This Row],[Fixed Payment]]-Table2[[#This Row],[Interest Paid]])))</f>
        <v/>
      </c>
    </row>
    <row r="310" spans="1:10" s="4" customFormat="1" x14ac:dyDescent="0.25">
      <c r="A310" s="7" t="str">
        <f t="shared" si="30"/>
        <v/>
      </c>
      <c r="B310" s="1" t="str">
        <f>IF(A310="","",IF($C$13="Yes",($C$12+Table1[[#This Row],[Interest Paid]]),IF($C$11*E309&gt;10,IF($C$13="No",$C$11*E309,($C$11*E309)+$C$12),10)))</f>
        <v/>
      </c>
      <c r="C310" s="1" t="str">
        <f t="shared" si="31"/>
        <v/>
      </c>
      <c r="D310" s="1" t="str">
        <f t="shared" si="32"/>
        <v/>
      </c>
      <c r="E310" s="1" t="str">
        <f t="shared" si="33"/>
        <v/>
      </c>
      <c r="G310" s="7" t="str">
        <f t="shared" si="35"/>
        <v/>
      </c>
      <c r="H310" s="4" t="str">
        <f t="shared" si="34"/>
        <v/>
      </c>
      <c r="I310" s="4" t="str">
        <f t="shared" si="36"/>
        <v/>
      </c>
      <c r="J310" s="4" t="str">
        <f>IF(G310="","",(J309-(Table2[[#This Row],[Fixed Payment]]-Table2[[#This Row],[Interest Paid]])))</f>
        <v/>
      </c>
    </row>
    <row r="311" spans="1:10" s="4" customFormat="1" x14ac:dyDescent="0.25">
      <c r="A311" s="7" t="str">
        <f t="shared" si="30"/>
        <v/>
      </c>
      <c r="B311" s="1" t="str">
        <f>IF(A311="","",IF($C$13="Yes",($C$12+Table1[[#This Row],[Interest Paid]]),IF($C$11*E310&gt;10,IF($C$13="No",$C$11*E310,($C$11*E310)+$C$12),10)))</f>
        <v/>
      </c>
      <c r="C311" s="1" t="str">
        <f t="shared" si="31"/>
        <v/>
      </c>
      <c r="D311" s="1" t="str">
        <f t="shared" si="32"/>
        <v/>
      </c>
      <c r="E311" s="1" t="str">
        <f t="shared" si="33"/>
        <v/>
      </c>
      <c r="G311" s="7" t="str">
        <f t="shared" si="35"/>
        <v/>
      </c>
      <c r="H311" s="4" t="str">
        <f t="shared" si="34"/>
        <v/>
      </c>
      <c r="I311" s="4" t="str">
        <f t="shared" si="36"/>
        <v/>
      </c>
      <c r="J311" s="4" t="str">
        <f>IF(G311="","",(J310-(Table2[[#This Row],[Fixed Payment]]-Table2[[#This Row],[Interest Paid]])))</f>
        <v/>
      </c>
    </row>
    <row r="312" spans="1:10" s="4" customFormat="1" x14ac:dyDescent="0.25">
      <c r="A312" s="7" t="str">
        <f t="shared" si="30"/>
        <v/>
      </c>
      <c r="B312" s="1" t="str">
        <f>IF(A312="","",IF($C$13="Yes",($C$12+Table1[[#This Row],[Interest Paid]]),IF($C$11*E311&gt;10,IF($C$13="No",$C$11*E311,($C$11*E311)+$C$12),10)))</f>
        <v/>
      </c>
      <c r="C312" s="1" t="str">
        <f t="shared" si="31"/>
        <v/>
      </c>
      <c r="D312" s="1" t="str">
        <f t="shared" si="32"/>
        <v/>
      </c>
      <c r="E312" s="1" t="str">
        <f t="shared" si="33"/>
        <v/>
      </c>
      <c r="G312" s="7" t="str">
        <f t="shared" si="35"/>
        <v/>
      </c>
      <c r="H312" s="4" t="str">
        <f t="shared" si="34"/>
        <v/>
      </c>
      <c r="I312" s="4" t="str">
        <f t="shared" si="36"/>
        <v/>
      </c>
      <c r="J312" s="4" t="str">
        <f>IF(G312="","",(J311-(Table2[[#This Row],[Fixed Payment]]-Table2[[#This Row],[Interest Paid]])))</f>
        <v/>
      </c>
    </row>
    <row r="313" spans="1:10" s="4" customFormat="1" x14ac:dyDescent="0.25">
      <c r="A313" s="7" t="str">
        <f t="shared" si="30"/>
        <v/>
      </c>
      <c r="B313" s="1" t="str">
        <f>IF(A313="","",IF($C$13="Yes",($C$12+Table1[[#This Row],[Interest Paid]]),IF($C$11*E312&gt;10,IF($C$13="No",$C$11*E312,($C$11*E312)+$C$12),10)))</f>
        <v/>
      </c>
      <c r="C313" s="1" t="str">
        <f t="shared" si="31"/>
        <v/>
      </c>
      <c r="D313" s="1" t="str">
        <f t="shared" si="32"/>
        <v/>
      </c>
      <c r="E313" s="1" t="str">
        <f t="shared" si="33"/>
        <v/>
      </c>
      <c r="G313" s="7" t="str">
        <f t="shared" si="35"/>
        <v/>
      </c>
      <c r="H313" s="4" t="str">
        <f t="shared" si="34"/>
        <v/>
      </c>
      <c r="I313" s="4" t="str">
        <f t="shared" si="36"/>
        <v/>
      </c>
      <c r="J313" s="4" t="str">
        <f>IF(G313="","",(J312-(Table2[[#This Row],[Fixed Payment]]-Table2[[#This Row],[Interest Paid]])))</f>
        <v/>
      </c>
    </row>
    <row r="314" spans="1:10" s="4" customFormat="1" x14ac:dyDescent="0.25">
      <c r="A314" s="7" t="str">
        <f t="shared" si="30"/>
        <v/>
      </c>
      <c r="B314" s="1" t="str">
        <f>IF(A314="","",IF($C$13="Yes",($C$12+Table1[[#This Row],[Interest Paid]]),IF($C$11*E313&gt;10,IF($C$13="No",$C$11*E313,($C$11*E313)+$C$12),10)))</f>
        <v/>
      </c>
      <c r="C314" s="1" t="str">
        <f t="shared" si="31"/>
        <v/>
      </c>
      <c r="D314" s="1" t="str">
        <f t="shared" si="32"/>
        <v/>
      </c>
      <c r="E314" s="1" t="str">
        <f t="shared" si="33"/>
        <v/>
      </c>
      <c r="G314" s="7" t="str">
        <f t="shared" si="35"/>
        <v/>
      </c>
      <c r="H314" s="4" t="str">
        <f t="shared" si="34"/>
        <v/>
      </c>
      <c r="I314" s="4" t="str">
        <f t="shared" si="36"/>
        <v/>
      </c>
      <c r="J314" s="4" t="str">
        <f>IF(G314="","",(J313-(Table2[[#This Row],[Fixed Payment]]-Table2[[#This Row],[Interest Paid]])))</f>
        <v/>
      </c>
    </row>
    <row r="315" spans="1:10" s="4" customFormat="1" x14ac:dyDescent="0.25">
      <c r="A315" s="7" t="str">
        <f t="shared" si="30"/>
        <v/>
      </c>
      <c r="B315" s="1" t="str">
        <f>IF(A315="","",IF($C$13="Yes",($C$12+Table1[[#This Row],[Interest Paid]]),IF($C$11*E314&gt;10,IF($C$13="No",$C$11*E314,($C$11*E314)+$C$12),10)))</f>
        <v/>
      </c>
      <c r="C315" s="1" t="str">
        <f t="shared" si="31"/>
        <v/>
      </c>
      <c r="D315" s="1" t="str">
        <f t="shared" si="32"/>
        <v/>
      </c>
      <c r="E315" s="1" t="str">
        <f t="shared" si="33"/>
        <v/>
      </c>
      <c r="G315" s="7" t="str">
        <f t="shared" si="35"/>
        <v/>
      </c>
      <c r="H315" s="4" t="str">
        <f t="shared" si="34"/>
        <v/>
      </c>
      <c r="I315" s="4" t="str">
        <f t="shared" si="36"/>
        <v/>
      </c>
      <c r="J315" s="4" t="str">
        <f>IF(G315="","",(J314-(Table2[[#This Row],[Fixed Payment]]-Table2[[#This Row],[Interest Paid]])))</f>
        <v/>
      </c>
    </row>
    <row r="316" spans="1:10" s="4" customFormat="1" x14ac:dyDescent="0.25">
      <c r="A316" s="7" t="str">
        <f t="shared" si="30"/>
        <v/>
      </c>
      <c r="B316" s="1" t="str">
        <f>IF(A316="","",IF($C$13="Yes",($C$12+Table1[[#This Row],[Interest Paid]]),IF($C$11*E315&gt;10,IF($C$13="No",$C$11*E315,($C$11*E315)+$C$12),10)))</f>
        <v/>
      </c>
      <c r="C316" s="1" t="str">
        <f t="shared" si="31"/>
        <v/>
      </c>
      <c r="D316" s="1" t="str">
        <f t="shared" si="32"/>
        <v/>
      </c>
      <c r="E316" s="1" t="str">
        <f t="shared" si="33"/>
        <v/>
      </c>
      <c r="G316" s="7" t="str">
        <f t="shared" si="35"/>
        <v/>
      </c>
      <c r="H316" s="4" t="str">
        <f t="shared" si="34"/>
        <v/>
      </c>
      <c r="I316" s="4" t="str">
        <f t="shared" si="36"/>
        <v/>
      </c>
      <c r="J316" s="4" t="str">
        <f>IF(G316="","",(J315-(Table2[[#This Row],[Fixed Payment]]-Table2[[#This Row],[Interest Paid]])))</f>
        <v/>
      </c>
    </row>
    <row r="317" spans="1:10" s="4" customFormat="1" x14ac:dyDescent="0.25">
      <c r="A317" s="7" t="str">
        <f t="shared" si="30"/>
        <v/>
      </c>
      <c r="B317" s="1" t="str">
        <f>IF(A317="","",IF($C$13="Yes",($C$12+Table1[[#This Row],[Interest Paid]]),IF($C$11*E316&gt;10,IF($C$13="No",$C$11*E316,($C$11*E316)+$C$12),10)))</f>
        <v/>
      </c>
      <c r="C317" s="1" t="str">
        <f t="shared" si="31"/>
        <v/>
      </c>
      <c r="D317" s="1" t="str">
        <f t="shared" si="32"/>
        <v/>
      </c>
      <c r="E317" s="1" t="str">
        <f t="shared" si="33"/>
        <v/>
      </c>
      <c r="G317" s="7" t="str">
        <f t="shared" si="35"/>
        <v/>
      </c>
      <c r="H317" s="4" t="str">
        <f t="shared" si="34"/>
        <v/>
      </c>
      <c r="I317" s="4" t="str">
        <f t="shared" si="36"/>
        <v/>
      </c>
      <c r="J317" s="4" t="str">
        <f>IF(G317="","",(J316-(Table2[[#This Row],[Fixed Payment]]-Table2[[#This Row],[Interest Paid]])))</f>
        <v/>
      </c>
    </row>
    <row r="318" spans="1:10" s="4" customFormat="1" x14ac:dyDescent="0.25">
      <c r="A318" s="7" t="str">
        <f t="shared" si="30"/>
        <v/>
      </c>
      <c r="B318" s="1" t="str">
        <f>IF(A318="","",IF($C$13="Yes",($C$12+Table1[[#This Row],[Interest Paid]]),IF($C$11*E317&gt;10,IF($C$13="No",$C$11*E317,($C$11*E317)+$C$12),10)))</f>
        <v/>
      </c>
      <c r="C318" s="1" t="str">
        <f t="shared" si="31"/>
        <v/>
      </c>
      <c r="D318" s="1" t="str">
        <f t="shared" si="32"/>
        <v/>
      </c>
      <c r="E318" s="1" t="str">
        <f t="shared" si="33"/>
        <v/>
      </c>
      <c r="G318" s="7" t="str">
        <f t="shared" si="35"/>
        <v/>
      </c>
      <c r="H318" s="4" t="str">
        <f t="shared" si="34"/>
        <v/>
      </c>
      <c r="I318" s="4" t="str">
        <f t="shared" si="36"/>
        <v/>
      </c>
      <c r="J318" s="4" t="str">
        <f>IF(G318="","",(J317-(Table2[[#This Row],[Fixed Payment]]-Table2[[#This Row],[Interest Paid]])))</f>
        <v/>
      </c>
    </row>
    <row r="319" spans="1:10" s="4" customFormat="1" x14ac:dyDescent="0.25">
      <c r="A319" s="7" t="str">
        <f t="shared" si="30"/>
        <v/>
      </c>
      <c r="B319" s="1" t="str">
        <f>IF(A319="","",IF($C$13="Yes",($C$12+Table1[[#This Row],[Interest Paid]]),IF($C$11*E318&gt;10,IF($C$13="No",$C$11*E318,($C$11*E318)+$C$12),10)))</f>
        <v/>
      </c>
      <c r="C319" s="1" t="str">
        <f t="shared" si="31"/>
        <v/>
      </c>
      <c r="D319" s="1" t="str">
        <f t="shared" si="32"/>
        <v/>
      </c>
      <c r="E319" s="1" t="str">
        <f t="shared" si="33"/>
        <v/>
      </c>
      <c r="G319" s="7" t="str">
        <f t="shared" si="35"/>
        <v/>
      </c>
      <c r="H319" s="4" t="str">
        <f t="shared" si="34"/>
        <v/>
      </c>
      <c r="I319" s="4" t="str">
        <f t="shared" si="36"/>
        <v/>
      </c>
      <c r="J319" s="4" t="str">
        <f>IF(G319="","",(J318-(Table2[[#This Row],[Fixed Payment]]-Table2[[#This Row],[Interest Paid]])))</f>
        <v/>
      </c>
    </row>
    <row r="320" spans="1:10" s="4" customFormat="1" x14ac:dyDescent="0.25">
      <c r="A320" s="7" t="str">
        <f t="shared" si="30"/>
        <v/>
      </c>
      <c r="B320" s="1" t="str">
        <f>IF(A320="","",IF($C$13="Yes",($C$12+Table1[[#This Row],[Interest Paid]]),IF($C$11*E319&gt;10,IF($C$13="No",$C$11*E319,($C$11*E319)+$C$12),10)))</f>
        <v/>
      </c>
      <c r="C320" s="1" t="str">
        <f t="shared" si="31"/>
        <v/>
      </c>
      <c r="D320" s="1" t="str">
        <f t="shared" si="32"/>
        <v/>
      </c>
      <c r="E320" s="1" t="str">
        <f t="shared" si="33"/>
        <v/>
      </c>
      <c r="G320" s="7" t="str">
        <f t="shared" si="35"/>
        <v/>
      </c>
      <c r="H320" s="4" t="str">
        <f t="shared" si="34"/>
        <v/>
      </c>
      <c r="I320" s="4" t="str">
        <f t="shared" si="36"/>
        <v/>
      </c>
      <c r="J320" s="4" t="str">
        <f>IF(G320="","",(J319-(Table2[[#This Row],[Fixed Payment]]-Table2[[#This Row],[Interest Paid]])))</f>
        <v/>
      </c>
    </row>
    <row r="321" spans="1:10" s="4" customFormat="1" x14ac:dyDescent="0.25">
      <c r="A321" s="7" t="str">
        <f t="shared" si="30"/>
        <v/>
      </c>
      <c r="B321" s="1" t="str">
        <f>IF(A321="","",IF($C$13="Yes",($C$12+Table1[[#This Row],[Interest Paid]]),IF($C$11*E320&gt;10,IF($C$13="No",$C$11*E320,($C$11*E320)+$C$12),10)))</f>
        <v/>
      </c>
      <c r="C321" s="1" t="str">
        <f t="shared" si="31"/>
        <v/>
      </c>
      <c r="D321" s="1" t="str">
        <f t="shared" si="32"/>
        <v/>
      </c>
      <c r="E321" s="1" t="str">
        <f t="shared" si="33"/>
        <v/>
      </c>
      <c r="G321" s="7" t="str">
        <f t="shared" si="35"/>
        <v/>
      </c>
      <c r="H321" s="4" t="str">
        <f t="shared" si="34"/>
        <v/>
      </c>
      <c r="I321" s="4" t="str">
        <f t="shared" si="36"/>
        <v/>
      </c>
      <c r="J321" s="4" t="str">
        <f>IF(G321="","",(J320-(Table2[[#This Row],[Fixed Payment]]-Table2[[#This Row],[Interest Paid]])))</f>
        <v/>
      </c>
    </row>
    <row r="322" spans="1:10" s="4" customFormat="1" x14ac:dyDescent="0.25">
      <c r="A322" s="7" t="str">
        <f t="shared" si="30"/>
        <v/>
      </c>
      <c r="B322" s="1" t="str">
        <f>IF(A322="","",IF($C$13="Yes",($C$12+Table1[[#This Row],[Interest Paid]]),IF($C$11*E321&gt;10,IF($C$13="No",$C$11*E321,($C$11*E321)+$C$12),10)))</f>
        <v/>
      </c>
      <c r="C322" s="1" t="str">
        <f t="shared" si="31"/>
        <v/>
      </c>
      <c r="D322" s="1" t="str">
        <f t="shared" si="32"/>
        <v/>
      </c>
      <c r="E322" s="1" t="str">
        <f t="shared" si="33"/>
        <v/>
      </c>
      <c r="G322" s="7" t="str">
        <f t="shared" si="35"/>
        <v/>
      </c>
      <c r="H322" s="4" t="str">
        <f t="shared" si="34"/>
        <v/>
      </c>
      <c r="I322" s="4" t="str">
        <f t="shared" si="36"/>
        <v/>
      </c>
      <c r="J322" s="4" t="str">
        <f>IF(G322="","",(J321-(Table2[[#This Row],[Fixed Payment]]-Table2[[#This Row],[Interest Paid]])))</f>
        <v/>
      </c>
    </row>
    <row r="323" spans="1:10" s="4" customFormat="1" x14ac:dyDescent="0.25">
      <c r="A323" s="7" t="str">
        <f t="shared" si="30"/>
        <v/>
      </c>
      <c r="B323" s="1" t="str">
        <f>IF(A323="","",IF($C$13="Yes",($C$12+Table1[[#This Row],[Interest Paid]]),IF($C$11*E322&gt;10,IF($C$13="No",$C$11*E322,($C$11*E322)+$C$12),10)))</f>
        <v/>
      </c>
      <c r="C323" s="1" t="str">
        <f t="shared" si="31"/>
        <v/>
      </c>
      <c r="D323" s="1" t="str">
        <f t="shared" si="32"/>
        <v/>
      </c>
      <c r="E323" s="1" t="str">
        <f t="shared" si="33"/>
        <v/>
      </c>
      <c r="G323" s="7" t="str">
        <f t="shared" si="35"/>
        <v/>
      </c>
      <c r="H323" s="4" t="str">
        <f t="shared" si="34"/>
        <v/>
      </c>
      <c r="I323" s="4" t="str">
        <f t="shared" si="36"/>
        <v/>
      </c>
      <c r="J323" s="4" t="str">
        <f>IF(G323="","",(J322-(Table2[[#This Row],[Fixed Payment]]-Table2[[#This Row],[Interest Paid]])))</f>
        <v/>
      </c>
    </row>
    <row r="324" spans="1:10" s="4" customFormat="1" x14ac:dyDescent="0.25">
      <c r="A324" s="7" t="str">
        <f t="shared" si="30"/>
        <v/>
      </c>
      <c r="B324" s="1" t="str">
        <f>IF(A324="","",IF($C$13="Yes",($C$12+Table1[[#This Row],[Interest Paid]]),IF($C$11*E323&gt;10,IF($C$13="No",$C$11*E323,($C$11*E323)+$C$12),10)))</f>
        <v/>
      </c>
      <c r="C324" s="1" t="str">
        <f t="shared" si="31"/>
        <v/>
      </c>
      <c r="D324" s="1" t="str">
        <f t="shared" si="32"/>
        <v/>
      </c>
      <c r="E324" s="1" t="str">
        <f t="shared" si="33"/>
        <v/>
      </c>
      <c r="G324" s="7" t="str">
        <f t="shared" si="35"/>
        <v/>
      </c>
      <c r="H324" s="4" t="str">
        <f t="shared" si="34"/>
        <v/>
      </c>
      <c r="I324" s="4" t="str">
        <f t="shared" si="36"/>
        <v/>
      </c>
      <c r="J324" s="4" t="str">
        <f>IF(G324="","",(J323-(Table2[[#This Row],[Fixed Payment]]-Table2[[#This Row],[Interest Paid]])))</f>
        <v/>
      </c>
    </row>
    <row r="325" spans="1:10" s="4" customFormat="1" x14ac:dyDescent="0.25">
      <c r="A325" s="7" t="str">
        <f t="shared" si="30"/>
        <v/>
      </c>
      <c r="B325" s="1" t="str">
        <f>IF(A325="","",IF($C$13="Yes",($C$12+Table1[[#This Row],[Interest Paid]]),IF($C$11*E324&gt;10,IF($C$13="No",$C$11*E324,($C$11*E324)+$C$12),10)))</f>
        <v/>
      </c>
      <c r="C325" s="1" t="str">
        <f t="shared" si="31"/>
        <v/>
      </c>
      <c r="D325" s="1" t="str">
        <f t="shared" si="32"/>
        <v/>
      </c>
      <c r="E325" s="1" t="str">
        <f t="shared" si="33"/>
        <v/>
      </c>
      <c r="G325" s="7" t="str">
        <f t="shared" si="35"/>
        <v/>
      </c>
      <c r="H325" s="4" t="str">
        <f t="shared" si="34"/>
        <v/>
      </c>
      <c r="I325" s="4" t="str">
        <f t="shared" si="36"/>
        <v/>
      </c>
      <c r="J325" s="4" t="str">
        <f>IF(G325="","",(J324-(Table2[[#This Row],[Fixed Payment]]-Table2[[#This Row],[Interest Paid]])))</f>
        <v/>
      </c>
    </row>
    <row r="326" spans="1:10" s="4" customFormat="1" x14ac:dyDescent="0.25">
      <c r="A326" s="7" t="str">
        <f t="shared" si="30"/>
        <v/>
      </c>
      <c r="B326" s="1" t="str">
        <f>IF(A326="","",IF($C$13="Yes",($C$12+Table1[[#This Row],[Interest Paid]]),IF($C$11*E325&gt;10,IF($C$13="No",$C$11*E325,($C$11*E325)+$C$12),10)))</f>
        <v/>
      </c>
      <c r="C326" s="1" t="str">
        <f t="shared" si="31"/>
        <v/>
      </c>
      <c r="D326" s="1" t="str">
        <f t="shared" si="32"/>
        <v/>
      </c>
      <c r="E326" s="1" t="str">
        <f t="shared" si="33"/>
        <v/>
      </c>
      <c r="G326" s="7" t="str">
        <f t="shared" si="35"/>
        <v/>
      </c>
      <c r="H326" s="4" t="str">
        <f t="shared" si="34"/>
        <v/>
      </c>
      <c r="I326" s="4" t="str">
        <f t="shared" si="36"/>
        <v/>
      </c>
      <c r="J326" s="4" t="str">
        <f>IF(G326="","",(J325-(Table2[[#This Row],[Fixed Payment]]-Table2[[#This Row],[Interest Paid]])))</f>
        <v/>
      </c>
    </row>
    <row r="327" spans="1:10" s="4" customFormat="1" x14ac:dyDescent="0.25">
      <c r="A327" s="7" t="str">
        <f t="shared" si="30"/>
        <v/>
      </c>
      <c r="B327" s="1" t="str">
        <f>IF(A327="","",IF($C$13="Yes",($C$12+Table1[[#This Row],[Interest Paid]]),IF($C$11*E326&gt;10,IF($C$13="No",$C$11*E326,($C$11*E326)+$C$12),10)))</f>
        <v/>
      </c>
      <c r="C327" s="1" t="str">
        <f t="shared" si="31"/>
        <v/>
      </c>
      <c r="D327" s="1" t="str">
        <f t="shared" si="32"/>
        <v/>
      </c>
      <c r="E327" s="1" t="str">
        <f t="shared" si="33"/>
        <v/>
      </c>
      <c r="G327" s="7" t="str">
        <f t="shared" si="35"/>
        <v/>
      </c>
      <c r="H327" s="4" t="str">
        <f t="shared" si="34"/>
        <v/>
      </c>
      <c r="I327" s="4" t="str">
        <f t="shared" si="36"/>
        <v/>
      </c>
      <c r="J327" s="4" t="str">
        <f>IF(G327="","",(J326-(Table2[[#This Row],[Fixed Payment]]-Table2[[#This Row],[Interest Paid]])))</f>
        <v/>
      </c>
    </row>
    <row r="328" spans="1:10" s="4" customFormat="1" x14ac:dyDescent="0.25">
      <c r="A328" s="7" t="str">
        <f t="shared" si="30"/>
        <v/>
      </c>
      <c r="B328" s="1" t="str">
        <f>IF(A328="","",IF($C$13="Yes",($C$12+Table1[[#This Row],[Interest Paid]]),IF($C$11*E327&gt;10,IF($C$13="No",$C$11*E327,($C$11*E327)+$C$12),10)))</f>
        <v/>
      </c>
      <c r="C328" s="1" t="str">
        <f t="shared" si="31"/>
        <v/>
      </c>
      <c r="D328" s="1" t="str">
        <f t="shared" si="32"/>
        <v/>
      </c>
      <c r="E328" s="1" t="str">
        <f t="shared" si="33"/>
        <v/>
      </c>
      <c r="G328" s="7" t="str">
        <f t="shared" si="35"/>
        <v/>
      </c>
      <c r="H328" s="4" t="str">
        <f t="shared" si="34"/>
        <v/>
      </c>
      <c r="I328" s="4" t="str">
        <f t="shared" si="36"/>
        <v/>
      </c>
      <c r="J328" s="4" t="str">
        <f>IF(G328="","",(J327-(Table2[[#This Row],[Fixed Payment]]-Table2[[#This Row],[Interest Paid]])))</f>
        <v/>
      </c>
    </row>
    <row r="329" spans="1:10" s="4" customFormat="1" x14ac:dyDescent="0.25">
      <c r="A329" s="7" t="str">
        <f t="shared" si="30"/>
        <v/>
      </c>
      <c r="B329" s="1" t="str">
        <f>IF(A329="","",IF($C$13="Yes",($C$12+Table1[[#This Row],[Interest Paid]]),IF($C$11*E328&gt;10,IF($C$13="No",$C$11*E328,($C$11*E328)+$C$12),10)))</f>
        <v/>
      </c>
      <c r="C329" s="1" t="str">
        <f t="shared" si="31"/>
        <v/>
      </c>
      <c r="D329" s="1" t="str">
        <f t="shared" si="32"/>
        <v/>
      </c>
      <c r="E329" s="1" t="str">
        <f t="shared" si="33"/>
        <v/>
      </c>
      <c r="G329" s="7" t="str">
        <f t="shared" si="35"/>
        <v/>
      </c>
      <c r="H329" s="4" t="str">
        <f t="shared" si="34"/>
        <v/>
      </c>
      <c r="I329" s="4" t="str">
        <f t="shared" si="36"/>
        <v/>
      </c>
      <c r="J329" s="4" t="str">
        <f>IF(G329="","",(J328-(Table2[[#This Row],[Fixed Payment]]-Table2[[#This Row],[Interest Paid]])))</f>
        <v/>
      </c>
    </row>
    <row r="330" spans="1:10" s="4" customFormat="1" x14ac:dyDescent="0.25">
      <c r="A330" s="7" t="str">
        <f t="shared" si="30"/>
        <v/>
      </c>
      <c r="B330" s="1" t="str">
        <f>IF(A330="","",IF($C$13="Yes",($C$12+Table1[[#This Row],[Interest Paid]]),IF($C$11*E329&gt;10,IF($C$13="No",$C$11*E329,($C$11*E329)+$C$12),10)))</f>
        <v/>
      </c>
      <c r="C330" s="1" t="str">
        <f t="shared" si="31"/>
        <v/>
      </c>
      <c r="D330" s="1" t="str">
        <f t="shared" si="32"/>
        <v/>
      </c>
      <c r="E330" s="1" t="str">
        <f t="shared" si="33"/>
        <v/>
      </c>
      <c r="G330" s="7" t="str">
        <f t="shared" si="35"/>
        <v/>
      </c>
      <c r="H330" s="4" t="str">
        <f t="shared" si="34"/>
        <v/>
      </c>
      <c r="I330" s="4" t="str">
        <f t="shared" si="36"/>
        <v/>
      </c>
      <c r="J330" s="4" t="str">
        <f>IF(G330="","",(J329-(Table2[[#This Row],[Fixed Payment]]-Table2[[#This Row],[Interest Paid]])))</f>
        <v/>
      </c>
    </row>
    <row r="331" spans="1:10" s="4" customFormat="1" x14ac:dyDescent="0.25">
      <c r="A331" s="7" t="str">
        <f t="shared" si="30"/>
        <v/>
      </c>
      <c r="B331" s="1" t="str">
        <f>IF(A331="","",IF($C$13="Yes",($C$12+Table1[[#This Row],[Interest Paid]]),IF($C$11*E330&gt;10,IF($C$13="No",$C$11*E330,($C$11*E330)+$C$12),10)))</f>
        <v/>
      </c>
      <c r="C331" s="1" t="str">
        <f t="shared" si="31"/>
        <v/>
      </c>
      <c r="D331" s="1" t="str">
        <f t="shared" si="32"/>
        <v/>
      </c>
      <c r="E331" s="1" t="str">
        <f t="shared" si="33"/>
        <v/>
      </c>
      <c r="G331" s="7" t="str">
        <f t="shared" si="35"/>
        <v/>
      </c>
      <c r="H331" s="4" t="str">
        <f t="shared" si="34"/>
        <v/>
      </c>
      <c r="I331" s="4" t="str">
        <f t="shared" si="36"/>
        <v/>
      </c>
      <c r="J331" s="4" t="str">
        <f>IF(G331="","",(J330-(Table2[[#This Row],[Fixed Payment]]-Table2[[#This Row],[Interest Paid]])))</f>
        <v/>
      </c>
    </row>
    <row r="332" spans="1:10" s="4" customFormat="1" x14ac:dyDescent="0.25">
      <c r="A332" s="7" t="str">
        <f t="shared" si="30"/>
        <v/>
      </c>
      <c r="B332" s="1" t="str">
        <f>IF(A332="","",IF($C$13="Yes",($C$12+Table1[[#This Row],[Interest Paid]]),IF($C$11*E331&gt;10,IF($C$13="No",$C$11*E331,($C$11*E331)+$C$12),10)))</f>
        <v/>
      </c>
      <c r="C332" s="1" t="str">
        <f t="shared" si="31"/>
        <v/>
      </c>
      <c r="D332" s="1" t="str">
        <f t="shared" si="32"/>
        <v/>
      </c>
      <c r="E332" s="1" t="str">
        <f t="shared" si="33"/>
        <v/>
      </c>
      <c r="G332" s="7" t="str">
        <f t="shared" si="35"/>
        <v/>
      </c>
      <c r="H332" s="4" t="str">
        <f t="shared" si="34"/>
        <v/>
      </c>
      <c r="I332" s="4" t="str">
        <f t="shared" si="36"/>
        <v/>
      </c>
      <c r="J332" s="4" t="str">
        <f>IF(G332="","",(J331-(Table2[[#This Row],[Fixed Payment]]-Table2[[#This Row],[Interest Paid]])))</f>
        <v/>
      </c>
    </row>
    <row r="333" spans="1:10" s="4" customFormat="1" x14ac:dyDescent="0.25">
      <c r="A333" s="7" t="str">
        <f t="shared" si="30"/>
        <v/>
      </c>
      <c r="B333" s="1" t="str">
        <f>IF(A333="","",IF($C$13="Yes",($C$12+Table1[[#This Row],[Interest Paid]]),IF($C$11*E332&gt;10,IF($C$13="No",$C$11*E332,($C$11*E332)+$C$12),10)))</f>
        <v/>
      </c>
      <c r="C333" s="1" t="str">
        <f t="shared" si="31"/>
        <v/>
      </c>
      <c r="D333" s="1" t="str">
        <f t="shared" si="32"/>
        <v/>
      </c>
      <c r="E333" s="1" t="str">
        <f t="shared" si="33"/>
        <v/>
      </c>
      <c r="G333" s="7" t="str">
        <f t="shared" si="35"/>
        <v/>
      </c>
      <c r="H333" s="4" t="str">
        <f t="shared" si="34"/>
        <v/>
      </c>
      <c r="I333" s="4" t="str">
        <f t="shared" si="36"/>
        <v/>
      </c>
      <c r="J333" s="4" t="str">
        <f>IF(G333="","",(J332-(Table2[[#This Row],[Fixed Payment]]-Table2[[#This Row],[Interest Paid]])))</f>
        <v/>
      </c>
    </row>
    <row r="334" spans="1:10" s="4" customFormat="1" x14ac:dyDescent="0.25">
      <c r="A334" s="7" t="str">
        <f t="shared" si="30"/>
        <v/>
      </c>
      <c r="B334" s="1" t="str">
        <f>IF(A334="","",IF($C$13="Yes",($C$12+Table1[[#This Row],[Interest Paid]]),IF($C$11*E333&gt;10,IF($C$13="No",$C$11*E333,($C$11*E333)+$C$12),10)))</f>
        <v/>
      </c>
      <c r="C334" s="1" t="str">
        <f t="shared" si="31"/>
        <v/>
      </c>
      <c r="D334" s="1" t="str">
        <f t="shared" si="32"/>
        <v/>
      </c>
      <c r="E334" s="1" t="str">
        <f t="shared" si="33"/>
        <v/>
      </c>
      <c r="G334" s="7" t="str">
        <f t="shared" si="35"/>
        <v/>
      </c>
      <c r="H334" s="4" t="str">
        <f t="shared" si="34"/>
        <v/>
      </c>
      <c r="I334" s="4" t="str">
        <f t="shared" si="36"/>
        <v/>
      </c>
      <c r="J334" s="4" t="str">
        <f>IF(G334="","",(J333-(Table2[[#This Row],[Fixed Payment]]-Table2[[#This Row],[Interest Paid]])))</f>
        <v/>
      </c>
    </row>
    <row r="335" spans="1:10" s="4" customFormat="1" x14ac:dyDescent="0.25">
      <c r="A335" s="7" t="str">
        <f t="shared" si="30"/>
        <v/>
      </c>
      <c r="B335" s="1" t="str">
        <f>IF(A335="","",IF($C$13="Yes",($C$12+Table1[[#This Row],[Interest Paid]]),IF($C$11*E334&gt;10,IF($C$13="No",$C$11*E334,($C$11*E334)+$C$12),10)))</f>
        <v/>
      </c>
      <c r="C335" s="1" t="str">
        <f t="shared" si="31"/>
        <v/>
      </c>
      <c r="D335" s="1" t="str">
        <f t="shared" si="32"/>
        <v/>
      </c>
      <c r="E335" s="1" t="str">
        <f t="shared" si="33"/>
        <v/>
      </c>
      <c r="G335" s="7" t="str">
        <f t="shared" si="35"/>
        <v/>
      </c>
      <c r="H335" s="4" t="str">
        <f t="shared" si="34"/>
        <v/>
      </c>
      <c r="I335" s="4" t="str">
        <f t="shared" si="36"/>
        <v/>
      </c>
      <c r="J335" s="4" t="str">
        <f>IF(G335="","",(J334-(Table2[[#This Row],[Fixed Payment]]-Table2[[#This Row],[Interest Paid]])))</f>
        <v/>
      </c>
    </row>
    <row r="336" spans="1:10" s="4" customFormat="1" x14ac:dyDescent="0.25">
      <c r="A336" s="7" t="str">
        <f t="shared" si="30"/>
        <v/>
      </c>
      <c r="B336" s="1" t="str">
        <f>IF(A336="","",IF($C$13="Yes",($C$12+Table1[[#This Row],[Interest Paid]]),IF($C$11*E335&gt;10,IF($C$13="No",$C$11*E335,($C$11*E335)+$C$12),10)))</f>
        <v/>
      </c>
      <c r="C336" s="1" t="str">
        <f t="shared" si="31"/>
        <v/>
      </c>
      <c r="D336" s="1" t="str">
        <f t="shared" si="32"/>
        <v/>
      </c>
      <c r="E336" s="1" t="str">
        <f t="shared" si="33"/>
        <v/>
      </c>
      <c r="G336" s="7" t="str">
        <f t="shared" si="35"/>
        <v/>
      </c>
      <c r="H336" s="4" t="str">
        <f t="shared" si="34"/>
        <v/>
      </c>
      <c r="I336" s="4" t="str">
        <f t="shared" si="36"/>
        <v/>
      </c>
      <c r="J336" s="4" t="str">
        <f>IF(G336="","",(J335-(Table2[[#This Row],[Fixed Payment]]-Table2[[#This Row],[Interest Paid]])))</f>
        <v/>
      </c>
    </row>
    <row r="337" spans="1:10" s="4" customFormat="1" x14ac:dyDescent="0.25">
      <c r="A337" s="7" t="str">
        <f t="shared" si="30"/>
        <v/>
      </c>
      <c r="B337" s="1" t="str">
        <f>IF(A337="","",IF($C$13="Yes",($C$12+Table1[[#This Row],[Interest Paid]]),IF($C$11*E336&gt;10,IF($C$13="No",$C$11*E336,($C$11*E336)+$C$12),10)))</f>
        <v/>
      </c>
      <c r="C337" s="1" t="str">
        <f t="shared" si="31"/>
        <v/>
      </c>
      <c r="D337" s="1" t="str">
        <f t="shared" si="32"/>
        <v/>
      </c>
      <c r="E337" s="1" t="str">
        <f t="shared" si="33"/>
        <v/>
      </c>
      <c r="G337" s="7" t="str">
        <f t="shared" si="35"/>
        <v/>
      </c>
      <c r="H337" s="4" t="str">
        <f t="shared" si="34"/>
        <v/>
      </c>
      <c r="I337" s="4" t="str">
        <f t="shared" si="36"/>
        <v/>
      </c>
      <c r="J337" s="4" t="str">
        <f>IF(G337="","",(J336-(Table2[[#This Row],[Fixed Payment]]-Table2[[#This Row],[Interest Paid]])))</f>
        <v/>
      </c>
    </row>
    <row r="338" spans="1:10" s="4" customFormat="1" x14ac:dyDescent="0.25">
      <c r="A338" s="7" t="str">
        <f t="shared" si="30"/>
        <v/>
      </c>
      <c r="B338" s="1" t="str">
        <f>IF(A338="","",IF($C$13="Yes",($C$12+Table1[[#This Row],[Interest Paid]]),IF($C$11*E337&gt;10,IF($C$13="No",$C$11*E337,($C$11*E337)+$C$12),10)))</f>
        <v/>
      </c>
      <c r="C338" s="1" t="str">
        <f t="shared" si="31"/>
        <v/>
      </c>
      <c r="D338" s="1" t="str">
        <f t="shared" si="32"/>
        <v/>
      </c>
      <c r="E338" s="1" t="str">
        <f t="shared" si="33"/>
        <v/>
      </c>
      <c r="G338" s="7" t="str">
        <f t="shared" si="35"/>
        <v/>
      </c>
      <c r="H338" s="4" t="str">
        <f t="shared" si="34"/>
        <v/>
      </c>
      <c r="I338" s="4" t="str">
        <f t="shared" si="36"/>
        <v/>
      </c>
      <c r="J338" s="4" t="str">
        <f>IF(G338="","",(J337-(Table2[[#This Row],[Fixed Payment]]-Table2[[#This Row],[Interest Paid]])))</f>
        <v/>
      </c>
    </row>
    <row r="339" spans="1:10" s="4" customFormat="1" x14ac:dyDescent="0.25">
      <c r="A339" s="7" t="str">
        <f t="shared" si="30"/>
        <v/>
      </c>
      <c r="B339" s="1" t="str">
        <f>IF(A339="","",IF($C$13="Yes",($C$12+Table1[[#This Row],[Interest Paid]]),IF($C$11*E338&gt;10,IF($C$13="No",$C$11*E338,($C$11*E338)+$C$12),10)))</f>
        <v/>
      </c>
      <c r="C339" s="1" t="str">
        <f t="shared" si="31"/>
        <v/>
      </c>
      <c r="D339" s="1" t="str">
        <f t="shared" si="32"/>
        <v/>
      </c>
      <c r="E339" s="1" t="str">
        <f t="shared" si="33"/>
        <v/>
      </c>
      <c r="G339" s="7" t="str">
        <f t="shared" si="35"/>
        <v/>
      </c>
      <c r="H339" s="4" t="str">
        <f t="shared" si="34"/>
        <v/>
      </c>
      <c r="I339" s="4" t="str">
        <f t="shared" si="36"/>
        <v/>
      </c>
      <c r="J339" s="4" t="str">
        <f>IF(G339="","",(J338-(Table2[[#This Row],[Fixed Payment]]-Table2[[#This Row],[Interest Paid]])))</f>
        <v/>
      </c>
    </row>
    <row r="340" spans="1:10" s="4" customFormat="1" x14ac:dyDescent="0.25">
      <c r="A340" s="7" t="str">
        <f t="shared" si="30"/>
        <v/>
      </c>
      <c r="B340" s="1" t="str">
        <f>IF(A340="","",IF($C$13="Yes",($C$12+Table1[[#This Row],[Interest Paid]]),IF($C$11*E339&gt;10,IF($C$13="No",$C$11*E339,($C$11*E339)+$C$12),10)))</f>
        <v/>
      </c>
      <c r="C340" s="1" t="str">
        <f t="shared" si="31"/>
        <v/>
      </c>
      <c r="D340" s="1" t="str">
        <f t="shared" si="32"/>
        <v/>
      </c>
      <c r="E340" s="1" t="str">
        <f t="shared" si="33"/>
        <v/>
      </c>
      <c r="G340" s="7" t="str">
        <f t="shared" si="35"/>
        <v/>
      </c>
      <c r="H340" s="4" t="str">
        <f t="shared" si="34"/>
        <v/>
      </c>
      <c r="I340" s="4" t="str">
        <f t="shared" si="36"/>
        <v/>
      </c>
      <c r="J340" s="4" t="str">
        <f>IF(G340="","",(J339-(Table2[[#This Row],[Fixed Payment]]-Table2[[#This Row],[Interest Paid]])))</f>
        <v/>
      </c>
    </row>
    <row r="341" spans="1:10" s="4" customFormat="1" x14ac:dyDescent="0.25">
      <c r="A341" s="7" t="str">
        <f t="shared" si="30"/>
        <v/>
      </c>
      <c r="B341" s="1" t="str">
        <f>IF(A341="","",IF($C$13="Yes",($C$12+Table1[[#This Row],[Interest Paid]]),IF($C$11*E340&gt;10,IF($C$13="No",$C$11*E340,($C$11*E340)+$C$12),10)))</f>
        <v/>
      </c>
      <c r="C341" s="1" t="str">
        <f t="shared" si="31"/>
        <v/>
      </c>
      <c r="D341" s="1" t="str">
        <f t="shared" si="32"/>
        <v/>
      </c>
      <c r="E341" s="1" t="str">
        <f t="shared" si="33"/>
        <v/>
      </c>
      <c r="G341" s="7" t="str">
        <f t="shared" si="35"/>
        <v/>
      </c>
      <c r="H341" s="4" t="str">
        <f t="shared" si="34"/>
        <v/>
      </c>
      <c r="I341" s="4" t="str">
        <f t="shared" si="36"/>
        <v/>
      </c>
      <c r="J341" s="4" t="str">
        <f>IF(G341="","",(J340-(Table2[[#This Row],[Fixed Payment]]-Table2[[#This Row],[Interest Paid]])))</f>
        <v/>
      </c>
    </row>
    <row r="342" spans="1:10" s="4" customFormat="1" x14ac:dyDescent="0.25">
      <c r="A342" s="7" t="str">
        <f t="shared" si="30"/>
        <v/>
      </c>
      <c r="B342" s="1" t="str">
        <f>IF(A342="","",IF($C$13="Yes",($C$12+Table1[[#This Row],[Interest Paid]]),IF($C$11*E341&gt;10,IF($C$13="No",$C$11*E341,($C$11*E341)+$C$12),10)))</f>
        <v/>
      </c>
      <c r="C342" s="1" t="str">
        <f t="shared" si="31"/>
        <v/>
      </c>
      <c r="D342" s="1" t="str">
        <f t="shared" si="32"/>
        <v/>
      </c>
      <c r="E342" s="1" t="str">
        <f t="shared" si="33"/>
        <v/>
      </c>
      <c r="G342" s="7" t="str">
        <f t="shared" si="35"/>
        <v/>
      </c>
      <c r="H342" s="4" t="str">
        <f t="shared" si="34"/>
        <v/>
      </c>
      <c r="I342" s="4" t="str">
        <f t="shared" si="36"/>
        <v/>
      </c>
      <c r="J342" s="4" t="str">
        <f>IF(G342="","",(J341-(Table2[[#This Row],[Fixed Payment]]-Table2[[#This Row],[Interest Paid]])))</f>
        <v/>
      </c>
    </row>
    <row r="343" spans="1:10" s="4" customFormat="1" x14ac:dyDescent="0.25">
      <c r="A343" s="7" t="str">
        <f t="shared" si="30"/>
        <v/>
      </c>
      <c r="B343" s="1" t="str">
        <f>IF(A343="","",IF($C$13="Yes",($C$12+Table1[[#This Row],[Interest Paid]]),IF($C$11*E342&gt;10,IF($C$13="No",$C$11*E342,($C$11*E342)+$C$12),10)))</f>
        <v/>
      </c>
      <c r="C343" s="1" t="str">
        <f t="shared" si="31"/>
        <v/>
      </c>
      <c r="D343" s="1" t="str">
        <f t="shared" si="32"/>
        <v/>
      </c>
      <c r="E343" s="1" t="str">
        <f t="shared" si="33"/>
        <v/>
      </c>
      <c r="G343" s="7" t="str">
        <f t="shared" si="35"/>
        <v/>
      </c>
      <c r="H343" s="4" t="str">
        <f t="shared" si="34"/>
        <v/>
      </c>
      <c r="I343" s="4" t="str">
        <f t="shared" si="36"/>
        <v/>
      </c>
      <c r="J343" s="4" t="str">
        <f>IF(G343="","",(J342-(Table2[[#This Row],[Fixed Payment]]-Table2[[#This Row],[Interest Paid]])))</f>
        <v/>
      </c>
    </row>
    <row r="344" spans="1:10" s="4" customFormat="1" x14ac:dyDescent="0.25">
      <c r="A344" s="7" t="str">
        <f t="shared" si="30"/>
        <v/>
      </c>
      <c r="B344" s="1" t="str">
        <f>IF(A344="","",IF($C$13="Yes",($C$12+Table1[[#This Row],[Interest Paid]]),IF($C$11*E343&gt;10,IF($C$13="No",$C$11*E343,($C$11*E343)+$C$12),10)))</f>
        <v/>
      </c>
      <c r="C344" s="1" t="str">
        <f t="shared" si="31"/>
        <v/>
      </c>
      <c r="D344" s="1" t="str">
        <f t="shared" si="32"/>
        <v/>
      </c>
      <c r="E344" s="1" t="str">
        <f t="shared" si="33"/>
        <v/>
      </c>
      <c r="G344" s="7" t="str">
        <f t="shared" si="35"/>
        <v/>
      </c>
      <c r="H344" s="4" t="str">
        <f t="shared" si="34"/>
        <v/>
      </c>
      <c r="I344" s="4" t="str">
        <f t="shared" si="36"/>
        <v/>
      </c>
      <c r="J344" s="4" t="str">
        <f>IF(G344="","",(J343-(Table2[[#This Row],[Fixed Payment]]-Table2[[#This Row],[Interest Paid]])))</f>
        <v/>
      </c>
    </row>
    <row r="345" spans="1:10" s="4" customFormat="1" x14ac:dyDescent="0.25">
      <c r="A345" s="7" t="str">
        <f t="shared" si="30"/>
        <v/>
      </c>
      <c r="B345" s="1" t="str">
        <f>IF(A345="","",IF($C$13="Yes",($C$12+Table1[[#This Row],[Interest Paid]]),IF($C$11*E344&gt;10,IF($C$13="No",$C$11*E344,($C$11*E344)+$C$12),10)))</f>
        <v/>
      </c>
      <c r="C345" s="1" t="str">
        <f t="shared" si="31"/>
        <v/>
      </c>
      <c r="D345" s="1" t="str">
        <f t="shared" si="32"/>
        <v/>
      </c>
      <c r="E345" s="1" t="str">
        <f t="shared" si="33"/>
        <v/>
      </c>
      <c r="G345" s="7" t="str">
        <f t="shared" si="35"/>
        <v/>
      </c>
      <c r="H345" s="4" t="str">
        <f t="shared" si="34"/>
        <v/>
      </c>
      <c r="I345" s="4" t="str">
        <f t="shared" si="36"/>
        <v/>
      </c>
      <c r="J345" s="4" t="str">
        <f>IF(G345="","",(J344-(Table2[[#This Row],[Fixed Payment]]-Table2[[#This Row],[Interest Paid]])))</f>
        <v/>
      </c>
    </row>
    <row r="346" spans="1:10" s="4" customFormat="1" x14ac:dyDescent="0.25">
      <c r="A346" s="7" t="str">
        <f t="shared" ref="A346:A409" si="37">IF(A345="","",IF(E345&gt;0,A345+1,""))</f>
        <v/>
      </c>
      <c r="B346" s="1" t="str">
        <f>IF(A346="","",IF($C$13="Yes",($C$12+Table1[[#This Row],[Interest Paid]]),IF($C$11*E345&gt;10,IF($C$13="No",$C$11*E345,($C$11*E345)+$C$12),10)))</f>
        <v/>
      </c>
      <c r="C346" s="1" t="str">
        <f t="shared" ref="C346:C409" si="38">IF(A346="","",($C$10/12)*E345)</f>
        <v/>
      </c>
      <c r="D346" s="1" t="str">
        <f t="shared" ref="D346:D409" si="39">IF(A346="","",B346-C346)</f>
        <v/>
      </c>
      <c r="E346" s="1" t="str">
        <f t="shared" ref="E346:E409" si="40">IF(A346="","",E345-D346)</f>
        <v/>
      </c>
      <c r="G346" s="7" t="str">
        <f t="shared" si="35"/>
        <v/>
      </c>
      <c r="H346" s="4" t="str">
        <f t="shared" si="34"/>
        <v/>
      </c>
      <c r="I346" s="4" t="str">
        <f t="shared" si="36"/>
        <v/>
      </c>
      <c r="J346" s="4" t="str">
        <f>IF(G346="","",(J345-(Table2[[#This Row],[Fixed Payment]]-Table2[[#This Row],[Interest Paid]])))</f>
        <v/>
      </c>
    </row>
    <row r="347" spans="1:10" s="4" customFormat="1" x14ac:dyDescent="0.25">
      <c r="A347" s="7" t="str">
        <f t="shared" si="37"/>
        <v/>
      </c>
      <c r="B347" s="1" t="str">
        <f>IF(A347="","",IF($C$13="Yes",($C$12+Table1[[#This Row],[Interest Paid]]),IF($C$11*E346&gt;10,IF($C$13="No",$C$11*E346,($C$11*E346)+$C$12),10)))</f>
        <v/>
      </c>
      <c r="C347" s="1" t="str">
        <f t="shared" si="38"/>
        <v/>
      </c>
      <c r="D347" s="1" t="str">
        <f t="shared" si="39"/>
        <v/>
      </c>
      <c r="E347" s="1" t="str">
        <f t="shared" si="40"/>
        <v/>
      </c>
      <c r="G347" s="7" t="str">
        <f t="shared" si="35"/>
        <v/>
      </c>
      <c r="H347" s="4" t="str">
        <f t="shared" ref="H347:H410" si="41">IF(G347="","",IF(J346+I347&gt;$C$14,IF($C$14&lt;$C$12,$C$12,$C$14),J346+I347))</f>
        <v/>
      </c>
      <c r="I347" s="4" t="str">
        <f t="shared" si="36"/>
        <v/>
      </c>
      <c r="J347" s="4" t="str">
        <f>IF(G347="","",(J346-(Table2[[#This Row],[Fixed Payment]]-Table2[[#This Row],[Interest Paid]])))</f>
        <v/>
      </c>
    </row>
    <row r="348" spans="1:10" s="4" customFormat="1" x14ac:dyDescent="0.25">
      <c r="A348" s="7" t="str">
        <f t="shared" si="37"/>
        <v/>
      </c>
      <c r="B348" s="1" t="str">
        <f>IF(A348="","",IF($C$13="Yes",($C$12+Table1[[#This Row],[Interest Paid]]),IF($C$11*E347&gt;10,IF($C$13="No",$C$11*E347,($C$11*E347)+$C$12),10)))</f>
        <v/>
      </c>
      <c r="C348" s="1" t="str">
        <f t="shared" si="38"/>
        <v/>
      </c>
      <c r="D348" s="1" t="str">
        <f t="shared" si="39"/>
        <v/>
      </c>
      <c r="E348" s="1" t="str">
        <f t="shared" si="40"/>
        <v/>
      </c>
      <c r="G348" s="7" t="str">
        <f t="shared" si="35"/>
        <v/>
      </c>
      <c r="H348" s="4" t="str">
        <f t="shared" si="41"/>
        <v/>
      </c>
      <c r="I348" s="4" t="str">
        <f t="shared" si="36"/>
        <v/>
      </c>
      <c r="J348" s="4" t="str">
        <f>IF(G348="","",(J347-(Table2[[#This Row],[Fixed Payment]]-Table2[[#This Row],[Interest Paid]])))</f>
        <v/>
      </c>
    </row>
    <row r="349" spans="1:10" s="4" customFormat="1" x14ac:dyDescent="0.25">
      <c r="A349" s="7" t="str">
        <f t="shared" si="37"/>
        <v/>
      </c>
      <c r="B349" s="1" t="str">
        <f>IF(A349="","",IF($C$13="Yes",($C$12+Table1[[#This Row],[Interest Paid]]),IF($C$11*E348&gt;10,IF($C$13="No",$C$11*E348,($C$11*E348)+$C$12),10)))</f>
        <v/>
      </c>
      <c r="C349" s="1" t="str">
        <f t="shared" si="38"/>
        <v/>
      </c>
      <c r="D349" s="1" t="str">
        <f t="shared" si="39"/>
        <v/>
      </c>
      <c r="E349" s="1" t="str">
        <f t="shared" si="40"/>
        <v/>
      </c>
      <c r="G349" s="7" t="str">
        <f t="shared" si="35"/>
        <v/>
      </c>
      <c r="H349" s="4" t="str">
        <f t="shared" si="41"/>
        <v/>
      </c>
      <c r="I349" s="4" t="str">
        <f t="shared" si="36"/>
        <v/>
      </c>
      <c r="J349" s="4" t="str">
        <f>IF(G349="","",(J348-(Table2[[#This Row],[Fixed Payment]]-Table2[[#This Row],[Interest Paid]])))</f>
        <v/>
      </c>
    </row>
    <row r="350" spans="1:10" s="4" customFormat="1" x14ac:dyDescent="0.25">
      <c r="A350" s="7" t="str">
        <f t="shared" si="37"/>
        <v/>
      </c>
      <c r="B350" s="1" t="str">
        <f>IF(A350="","",IF($C$13="Yes",($C$12+Table1[[#This Row],[Interest Paid]]),IF($C$11*E349&gt;10,IF($C$13="No",$C$11*E349,($C$11*E349)+$C$12),10)))</f>
        <v/>
      </c>
      <c r="C350" s="1" t="str">
        <f t="shared" si="38"/>
        <v/>
      </c>
      <c r="D350" s="1" t="str">
        <f t="shared" si="39"/>
        <v/>
      </c>
      <c r="E350" s="1" t="str">
        <f t="shared" si="40"/>
        <v/>
      </c>
      <c r="G350" s="7" t="str">
        <f t="shared" si="35"/>
        <v/>
      </c>
      <c r="H350" s="4" t="str">
        <f t="shared" si="41"/>
        <v/>
      </c>
      <c r="I350" s="4" t="str">
        <f t="shared" si="36"/>
        <v/>
      </c>
      <c r="J350" s="4" t="str">
        <f>IF(G350="","",(J349-(Table2[[#This Row],[Fixed Payment]]-Table2[[#This Row],[Interest Paid]])))</f>
        <v/>
      </c>
    </row>
    <row r="351" spans="1:10" s="4" customFormat="1" x14ac:dyDescent="0.25">
      <c r="A351" s="7" t="str">
        <f t="shared" si="37"/>
        <v/>
      </c>
      <c r="B351" s="1" t="str">
        <f>IF(A351="","",IF($C$13="Yes",($C$12+Table1[[#This Row],[Interest Paid]]),IF($C$11*E350&gt;10,IF($C$13="No",$C$11*E350,($C$11*E350)+$C$12),10)))</f>
        <v/>
      </c>
      <c r="C351" s="1" t="str">
        <f t="shared" si="38"/>
        <v/>
      </c>
      <c r="D351" s="1" t="str">
        <f t="shared" si="39"/>
        <v/>
      </c>
      <c r="E351" s="1" t="str">
        <f t="shared" si="40"/>
        <v/>
      </c>
      <c r="G351" s="7" t="str">
        <f t="shared" ref="G351:G414" si="42">IF(G350="","",IF(J350&gt;0,G350+1,""))</f>
        <v/>
      </c>
      <c r="H351" s="4" t="str">
        <f t="shared" si="41"/>
        <v/>
      </c>
      <c r="I351" s="4" t="str">
        <f t="shared" ref="I351:I414" si="43">IF(G351="","",($C$10/12)*J350)</f>
        <v/>
      </c>
      <c r="J351" s="4" t="str">
        <f>IF(G351="","",(J350-(Table2[[#This Row],[Fixed Payment]]-Table2[[#This Row],[Interest Paid]])))</f>
        <v/>
      </c>
    </row>
    <row r="352" spans="1:10" s="4" customFormat="1" x14ac:dyDescent="0.25">
      <c r="A352" s="7" t="str">
        <f t="shared" si="37"/>
        <v/>
      </c>
      <c r="B352" s="1" t="str">
        <f>IF(A352="","",IF($C$13="Yes",($C$12+Table1[[#This Row],[Interest Paid]]),IF($C$11*E351&gt;10,IF($C$13="No",$C$11*E351,($C$11*E351)+$C$12),10)))</f>
        <v/>
      </c>
      <c r="C352" s="1" t="str">
        <f t="shared" si="38"/>
        <v/>
      </c>
      <c r="D352" s="1" t="str">
        <f t="shared" si="39"/>
        <v/>
      </c>
      <c r="E352" s="1" t="str">
        <f t="shared" si="40"/>
        <v/>
      </c>
      <c r="G352" s="7" t="str">
        <f t="shared" si="42"/>
        <v/>
      </c>
      <c r="H352" s="4" t="str">
        <f t="shared" si="41"/>
        <v/>
      </c>
      <c r="I352" s="4" t="str">
        <f t="shared" si="43"/>
        <v/>
      </c>
      <c r="J352" s="4" t="str">
        <f>IF(G352="","",(J351-(Table2[[#This Row],[Fixed Payment]]-Table2[[#This Row],[Interest Paid]])))</f>
        <v/>
      </c>
    </row>
    <row r="353" spans="1:10" s="4" customFormat="1" x14ac:dyDescent="0.25">
      <c r="A353" s="7" t="str">
        <f t="shared" si="37"/>
        <v/>
      </c>
      <c r="B353" s="1" t="str">
        <f>IF(A353="","",IF($C$13="Yes",($C$12+Table1[[#This Row],[Interest Paid]]),IF($C$11*E352&gt;10,IF($C$13="No",$C$11*E352,($C$11*E352)+$C$12),10)))</f>
        <v/>
      </c>
      <c r="C353" s="1" t="str">
        <f t="shared" si="38"/>
        <v/>
      </c>
      <c r="D353" s="1" t="str">
        <f t="shared" si="39"/>
        <v/>
      </c>
      <c r="E353" s="1" t="str">
        <f t="shared" si="40"/>
        <v/>
      </c>
      <c r="G353" s="7" t="str">
        <f t="shared" si="42"/>
        <v/>
      </c>
      <c r="H353" s="4" t="str">
        <f t="shared" si="41"/>
        <v/>
      </c>
      <c r="I353" s="4" t="str">
        <f t="shared" si="43"/>
        <v/>
      </c>
      <c r="J353" s="4" t="str">
        <f>IF(G353="","",(J352-(Table2[[#This Row],[Fixed Payment]]-Table2[[#This Row],[Interest Paid]])))</f>
        <v/>
      </c>
    </row>
    <row r="354" spans="1:10" s="4" customFormat="1" x14ac:dyDescent="0.25">
      <c r="A354" s="7" t="str">
        <f t="shared" si="37"/>
        <v/>
      </c>
      <c r="B354" s="1" t="str">
        <f>IF(A354="","",IF($C$13="Yes",($C$12+Table1[[#This Row],[Interest Paid]]),IF($C$11*E353&gt;10,IF($C$13="No",$C$11*E353,($C$11*E353)+$C$12),10)))</f>
        <v/>
      </c>
      <c r="C354" s="1" t="str">
        <f t="shared" si="38"/>
        <v/>
      </c>
      <c r="D354" s="1" t="str">
        <f t="shared" si="39"/>
        <v/>
      </c>
      <c r="E354" s="1" t="str">
        <f t="shared" si="40"/>
        <v/>
      </c>
      <c r="G354" s="7" t="str">
        <f t="shared" si="42"/>
        <v/>
      </c>
      <c r="H354" s="4" t="str">
        <f t="shared" si="41"/>
        <v/>
      </c>
      <c r="I354" s="4" t="str">
        <f t="shared" si="43"/>
        <v/>
      </c>
      <c r="J354" s="4" t="str">
        <f>IF(G354="","",(J353-(Table2[[#This Row],[Fixed Payment]]-Table2[[#This Row],[Interest Paid]])))</f>
        <v/>
      </c>
    </row>
    <row r="355" spans="1:10" s="4" customFormat="1" x14ac:dyDescent="0.25">
      <c r="A355" s="7" t="str">
        <f t="shared" si="37"/>
        <v/>
      </c>
      <c r="B355" s="1" t="str">
        <f>IF(A355="","",IF($C$13="Yes",($C$12+Table1[[#This Row],[Interest Paid]]),IF($C$11*E354&gt;10,IF($C$13="No",$C$11*E354,($C$11*E354)+$C$12),10)))</f>
        <v/>
      </c>
      <c r="C355" s="1" t="str">
        <f t="shared" si="38"/>
        <v/>
      </c>
      <c r="D355" s="1" t="str">
        <f t="shared" si="39"/>
        <v/>
      </c>
      <c r="E355" s="1" t="str">
        <f t="shared" si="40"/>
        <v/>
      </c>
      <c r="G355" s="7" t="str">
        <f t="shared" si="42"/>
        <v/>
      </c>
      <c r="H355" s="4" t="str">
        <f t="shared" si="41"/>
        <v/>
      </c>
      <c r="I355" s="4" t="str">
        <f t="shared" si="43"/>
        <v/>
      </c>
      <c r="J355" s="4" t="str">
        <f>IF(G355="","",(J354-(Table2[[#This Row],[Fixed Payment]]-Table2[[#This Row],[Interest Paid]])))</f>
        <v/>
      </c>
    </row>
    <row r="356" spans="1:10" s="4" customFormat="1" x14ac:dyDescent="0.25">
      <c r="A356" s="7" t="str">
        <f t="shared" si="37"/>
        <v/>
      </c>
      <c r="B356" s="1" t="str">
        <f>IF(A356="","",IF($C$13="Yes",($C$12+Table1[[#This Row],[Interest Paid]]),IF($C$11*E355&gt;10,IF($C$13="No",$C$11*E355,($C$11*E355)+$C$12),10)))</f>
        <v/>
      </c>
      <c r="C356" s="1" t="str">
        <f t="shared" si="38"/>
        <v/>
      </c>
      <c r="D356" s="1" t="str">
        <f t="shared" si="39"/>
        <v/>
      </c>
      <c r="E356" s="1" t="str">
        <f t="shared" si="40"/>
        <v/>
      </c>
      <c r="G356" s="7" t="str">
        <f t="shared" si="42"/>
        <v/>
      </c>
      <c r="H356" s="4" t="str">
        <f t="shared" si="41"/>
        <v/>
      </c>
      <c r="I356" s="4" t="str">
        <f t="shared" si="43"/>
        <v/>
      </c>
      <c r="J356" s="4" t="str">
        <f>IF(G356="","",(J355-(Table2[[#This Row],[Fixed Payment]]-Table2[[#This Row],[Interest Paid]])))</f>
        <v/>
      </c>
    </row>
    <row r="357" spans="1:10" s="4" customFormat="1" x14ac:dyDescent="0.25">
      <c r="A357" s="7" t="str">
        <f t="shared" si="37"/>
        <v/>
      </c>
      <c r="B357" s="1" t="str">
        <f>IF(A357="","",IF($C$13="Yes",($C$12+Table1[[#This Row],[Interest Paid]]),IF($C$11*E356&gt;10,IF($C$13="No",$C$11*E356,($C$11*E356)+$C$12),10)))</f>
        <v/>
      </c>
      <c r="C357" s="1" t="str">
        <f t="shared" si="38"/>
        <v/>
      </c>
      <c r="D357" s="1" t="str">
        <f t="shared" si="39"/>
        <v/>
      </c>
      <c r="E357" s="1" t="str">
        <f t="shared" si="40"/>
        <v/>
      </c>
      <c r="G357" s="7" t="str">
        <f t="shared" si="42"/>
        <v/>
      </c>
      <c r="H357" s="4" t="str">
        <f t="shared" si="41"/>
        <v/>
      </c>
      <c r="I357" s="4" t="str">
        <f t="shared" si="43"/>
        <v/>
      </c>
      <c r="J357" s="4" t="str">
        <f>IF(G357="","",(J356-(Table2[[#This Row],[Fixed Payment]]-Table2[[#This Row],[Interest Paid]])))</f>
        <v/>
      </c>
    </row>
    <row r="358" spans="1:10" s="4" customFormat="1" x14ac:dyDescent="0.25">
      <c r="A358" s="7" t="str">
        <f t="shared" si="37"/>
        <v/>
      </c>
      <c r="B358" s="1" t="str">
        <f>IF(A358="","",IF($C$13="Yes",($C$12+Table1[[#This Row],[Interest Paid]]),IF($C$11*E357&gt;10,IF($C$13="No",$C$11*E357,($C$11*E357)+$C$12),10)))</f>
        <v/>
      </c>
      <c r="C358" s="1" t="str">
        <f t="shared" si="38"/>
        <v/>
      </c>
      <c r="D358" s="1" t="str">
        <f t="shared" si="39"/>
        <v/>
      </c>
      <c r="E358" s="1" t="str">
        <f t="shared" si="40"/>
        <v/>
      </c>
      <c r="G358" s="7" t="str">
        <f t="shared" si="42"/>
        <v/>
      </c>
      <c r="H358" s="4" t="str">
        <f t="shared" si="41"/>
        <v/>
      </c>
      <c r="I358" s="4" t="str">
        <f t="shared" si="43"/>
        <v/>
      </c>
      <c r="J358" s="4" t="str">
        <f>IF(G358="","",(J357-(Table2[[#This Row],[Fixed Payment]]-Table2[[#This Row],[Interest Paid]])))</f>
        <v/>
      </c>
    </row>
    <row r="359" spans="1:10" s="4" customFormat="1" x14ac:dyDescent="0.25">
      <c r="A359" s="7" t="str">
        <f t="shared" si="37"/>
        <v/>
      </c>
      <c r="B359" s="1" t="str">
        <f>IF(A359="","",IF($C$13="Yes",($C$12+Table1[[#This Row],[Interest Paid]]),IF($C$11*E358&gt;10,IF($C$13="No",$C$11*E358,($C$11*E358)+$C$12),10)))</f>
        <v/>
      </c>
      <c r="C359" s="1" t="str">
        <f t="shared" si="38"/>
        <v/>
      </c>
      <c r="D359" s="1" t="str">
        <f t="shared" si="39"/>
        <v/>
      </c>
      <c r="E359" s="1" t="str">
        <f t="shared" si="40"/>
        <v/>
      </c>
      <c r="G359" s="7" t="str">
        <f t="shared" si="42"/>
        <v/>
      </c>
      <c r="H359" s="4" t="str">
        <f t="shared" si="41"/>
        <v/>
      </c>
      <c r="I359" s="4" t="str">
        <f t="shared" si="43"/>
        <v/>
      </c>
      <c r="J359" s="4" t="str">
        <f>IF(G359="","",(J358-(Table2[[#This Row],[Fixed Payment]]-Table2[[#This Row],[Interest Paid]])))</f>
        <v/>
      </c>
    </row>
    <row r="360" spans="1:10" s="4" customFormat="1" x14ac:dyDescent="0.25">
      <c r="A360" s="7" t="str">
        <f t="shared" si="37"/>
        <v/>
      </c>
      <c r="B360" s="1" t="str">
        <f>IF(A360="","",IF($C$13="Yes",($C$12+Table1[[#This Row],[Interest Paid]]),IF($C$11*E359&gt;10,IF($C$13="No",$C$11*E359,($C$11*E359)+$C$12),10)))</f>
        <v/>
      </c>
      <c r="C360" s="1" t="str">
        <f t="shared" si="38"/>
        <v/>
      </c>
      <c r="D360" s="1" t="str">
        <f t="shared" si="39"/>
        <v/>
      </c>
      <c r="E360" s="1" t="str">
        <f t="shared" si="40"/>
        <v/>
      </c>
      <c r="G360" s="7" t="str">
        <f t="shared" si="42"/>
        <v/>
      </c>
      <c r="H360" s="4" t="str">
        <f t="shared" si="41"/>
        <v/>
      </c>
      <c r="I360" s="4" t="str">
        <f t="shared" si="43"/>
        <v/>
      </c>
      <c r="J360" s="4" t="str">
        <f>IF(G360="","",(J359-(Table2[[#This Row],[Fixed Payment]]-Table2[[#This Row],[Interest Paid]])))</f>
        <v/>
      </c>
    </row>
    <row r="361" spans="1:10" s="4" customFormat="1" x14ac:dyDescent="0.25">
      <c r="A361" s="7" t="str">
        <f t="shared" si="37"/>
        <v/>
      </c>
      <c r="B361" s="1" t="str">
        <f>IF(A361="","",IF($C$13="Yes",($C$12+Table1[[#This Row],[Interest Paid]]),IF($C$11*E360&gt;10,IF($C$13="No",$C$11*E360,($C$11*E360)+$C$12),10)))</f>
        <v/>
      </c>
      <c r="C361" s="1" t="str">
        <f t="shared" si="38"/>
        <v/>
      </c>
      <c r="D361" s="1" t="str">
        <f t="shared" si="39"/>
        <v/>
      </c>
      <c r="E361" s="1" t="str">
        <f t="shared" si="40"/>
        <v/>
      </c>
      <c r="G361" s="7" t="str">
        <f t="shared" si="42"/>
        <v/>
      </c>
      <c r="H361" s="4" t="str">
        <f t="shared" si="41"/>
        <v/>
      </c>
      <c r="I361" s="4" t="str">
        <f t="shared" si="43"/>
        <v/>
      </c>
      <c r="J361" s="4" t="str">
        <f>IF(G361="","",(J360-(Table2[[#This Row],[Fixed Payment]]-Table2[[#This Row],[Interest Paid]])))</f>
        <v/>
      </c>
    </row>
    <row r="362" spans="1:10" s="4" customFormat="1" x14ac:dyDescent="0.25">
      <c r="A362" s="7" t="str">
        <f t="shared" si="37"/>
        <v/>
      </c>
      <c r="B362" s="1" t="str">
        <f>IF(A362="","",IF($C$13="Yes",($C$12+Table1[[#This Row],[Interest Paid]]),IF($C$11*E361&gt;10,IF($C$13="No",$C$11*E361,($C$11*E361)+$C$12),10)))</f>
        <v/>
      </c>
      <c r="C362" s="1" t="str">
        <f t="shared" si="38"/>
        <v/>
      </c>
      <c r="D362" s="1" t="str">
        <f t="shared" si="39"/>
        <v/>
      </c>
      <c r="E362" s="1" t="str">
        <f t="shared" si="40"/>
        <v/>
      </c>
      <c r="G362" s="7" t="str">
        <f t="shared" si="42"/>
        <v/>
      </c>
      <c r="H362" s="4" t="str">
        <f t="shared" si="41"/>
        <v/>
      </c>
      <c r="I362" s="4" t="str">
        <f t="shared" si="43"/>
        <v/>
      </c>
      <c r="J362" s="4" t="str">
        <f>IF(G362="","",(J361-(Table2[[#This Row],[Fixed Payment]]-Table2[[#This Row],[Interest Paid]])))</f>
        <v/>
      </c>
    </row>
    <row r="363" spans="1:10" s="4" customFormat="1" x14ac:dyDescent="0.25">
      <c r="A363" s="7" t="str">
        <f t="shared" si="37"/>
        <v/>
      </c>
      <c r="B363" s="1" t="str">
        <f>IF(A363="","",IF($C$13="Yes",($C$12+Table1[[#This Row],[Interest Paid]]),IF($C$11*E362&gt;10,IF($C$13="No",$C$11*E362,($C$11*E362)+$C$12),10)))</f>
        <v/>
      </c>
      <c r="C363" s="1" t="str">
        <f t="shared" si="38"/>
        <v/>
      </c>
      <c r="D363" s="1" t="str">
        <f t="shared" si="39"/>
        <v/>
      </c>
      <c r="E363" s="1" t="str">
        <f t="shared" si="40"/>
        <v/>
      </c>
      <c r="G363" s="7" t="str">
        <f t="shared" si="42"/>
        <v/>
      </c>
      <c r="H363" s="4" t="str">
        <f t="shared" si="41"/>
        <v/>
      </c>
      <c r="I363" s="4" t="str">
        <f t="shared" si="43"/>
        <v/>
      </c>
      <c r="J363" s="4" t="str">
        <f>IF(G363="","",(J362-(Table2[[#This Row],[Fixed Payment]]-Table2[[#This Row],[Interest Paid]])))</f>
        <v/>
      </c>
    </row>
    <row r="364" spans="1:10" s="4" customFormat="1" x14ac:dyDescent="0.25">
      <c r="A364" s="7" t="str">
        <f t="shared" si="37"/>
        <v/>
      </c>
      <c r="B364" s="1" t="str">
        <f>IF(A364="","",IF($C$13="Yes",($C$12+Table1[[#This Row],[Interest Paid]]),IF($C$11*E363&gt;10,IF($C$13="No",$C$11*E363,($C$11*E363)+$C$12),10)))</f>
        <v/>
      </c>
      <c r="C364" s="1" t="str">
        <f t="shared" si="38"/>
        <v/>
      </c>
      <c r="D364" s="1" t="str">
        <f t="shared" si="39"/>
        <v/>
      </c>
      <c r="E364" s="1" t="str">
        <f t="shared" si="40"/>
        <v/>
      </c>
      <c r="G364" s="7" t="str">
        <f t="shared" si="42"/>
        <v/>
      </c>
      <c r="H364" s="4" t="str">
        <f t="shared" si="41"/>
        <v/>
      </c>
      <c r="I364" s="4" t="str">
        <f t="shared" si="43"/>
        <v/>
      </c>
      <c r="J364" s="4" t="str">
        <f>IF(G364="","",(J363-(Table2[[#This Row],[Fixed Payment]]-Table2[[#This Row],[Interest Paid]])))</f>
        <v/>
      </c>
    </row>
    <row r="365" spans="1:10" s="4" customFormat="1" x14ac:dyDescent="0.25">
      <c r="A365" s="7" t="str">
        <f t="shared" si="37"/>
        <v/>
      </c>
      <c r="B365" s="1" t="str">
        <f>IF(A365="","",IF($C$13="Yes",($C$12+Table1[[#This Row],[Interest Paid]]),IF($C$11*E364&gt;10,IF($C$13="No",$C$11*E364,($C$11*E364)+$C$12),10)))</f>
        <v/>
      </c>
      <c r="C365" s="1" t="str">
        <f t="shared" si="38"/>
        <v/>
      </c>
      <c r="D365" s="1" t="str">
        <f t="shared" si="39"/>
        <v/>
      </c>
      <c r="E365" s="1" t="str">
        <f t="shared" si="40"/>
        <v/>
      </c>
      <c r="G365" s="7" t="str">
        <f t="shared" si="42"/>
        <v/>
      </c>
      <c r="H365" s="4" t="str">
        <f t="shared" si="41"/>
        <v/>
      </c>
      <c r="I365" s="4" t="str">
        <f t="shared" si="43"/>
        <v/>
      </c>
      <c r="J365" s="4" t="str">
        <f>IF(G365="","",(J364-(Table2[[#This Row],[Fixed Payment]]-Table2[[#This Row],[Interest Paid]])))</f>
        <v/>
      </c>
    </row>
    <row r="366" spans="1:10" s="4" customFormat="1" x14ac:dyDescent="0.25">
      <c r="A366" s="7" t="str">
        <f t="shared" si="37"/>
        <v/>
      </c>
      <c r="B366" s="1" t="str">
        <f>IF(A366="","",IF($C$13="Yes",($C$12+Table1[[#This Row],[Interest Paid]]),IF($C$11*E365&gt;10,IF($C$13="No",$C$11*E365,($C$11*E365)+$C$12),10)))</f>
        <v/>
      </c>
      <c r="C366" s="1" t="str">
        <f t="shared" si="38"/>
        <v/>
      </c>
      <c r="D366" s="1" t="str">
        <f t="shared" si="39"/>
        <v/>
      </c>
      <c r="E366" s="1" t="str">
        <f t="shared" si="40"/>
        <v/>
      </c>
      <c r="G366" s="7" t="str">
        <f t="shared" si="42"/>
        <v/>
      </c>
      <c r="H366" s="4" t="str">
        <f t="shared" si="41"/>
        <v/>
      </c>
      <c r="I366" s="4" t="str">
        <f t="shared" si="43"/>
        <v/>
      </c>
      <c r="J366" s="4" t="str">
        <f>IF(G366="","",(J365-(Table2[[#This Row],[Fixed Payment]]-Table2[[#This Row],[Interest Paid]])))</f>
        <v/>
      </c>
    </row>
    <row r="367" spans="1:10" s="4" customFormat="1" x14ac:dyDescent="0.25">
      <c r="A367" s="7" t="str">
        <f t="shared" si="37"/>
        <v/>
      </c>
      <c r="B367" s="1" t="str">
        <f>IF(A367="","",IF($C$13="Yes",($C$12+Table1[[#This Row],[Interest Paid]]),IF($C$11*E366&gt;10,IF($C$13="No",$C$11*E366,($C$11*E366)+$C$12),10)))</f>
        <v/>
      </c>
      <c r="C367" s="1" t="str">
        <f t="shared" si="38"/>
        <v/>
      </c>
      <c r="D367" s="1" t="str">
        <f t="shared" si="39"/>
        <v/>
      </c>
      <c r="E367" s="1" t="str">
        <f t="shared" si="40"/>
        <v/>
      </c>
      <c r="G367" s="7" t="str">
        <f t="shared" si="42"/>
        <v/>
      </c>
      <c r="H367" s="4" t="str">
        <f t="shared" si="41"/>
        <v/>
      </c>
      <c r="I367" s="4" t="str">
        <f t="shared" si="43"/>
        <v/>
      </c>
      <c r="J367" s="4" t="str">
        <f>IF(G367="","",(J366-(Table2[[#This Row],[Fixed Payment]]-Table2[[#This Row],[Interest Paid]])))</f>
        <v/>
      </c>
    </row>
    <row r="368" spans="1:10" s="4" customFormat="1" x14ac:dyDescent="0.25">
      <c r="A368" s="7" t="str">
        <f t="shared" si="37"/>
        <v/>
      </c>
      <c r="B368" s="1" t="str">
        <f>IF(A368="","",IF($C$13="Yes",($C$12+Table1[[#This Row],[Interest Paid]]),IF($C$11*E367&gt;10,IF($C$13="No",$C$11*E367,($C$11*E367)+$C$12),10)))</f>
        <v/>
      </c>
      <c r="C368" s="1" t="str">
        <f t="shared" si="38"/>
        <v/>
      </c>
      <c r="D368" s="1" t="str">
        <f t="shared" si="39"/>
        <v/>
      </c>
      <c r="E368" s="1" t="str">
        <f t="shared" si="40"/>
        <v/>
      </c>
      <c r="G368" s="7" t="str">
        <f t="shared" si="42"/>
        <v/>
      </c>
      <c r="H368" s="4" t="str">
        <f t="shared" si="41"/>
        <v/>
      </c>
      <c r="I368" s="4" t="str">
        <f t="shared" si="43"/>
        <v/>
      </c>
      <c r="J368" s="4" t="str">
        <f>IF(G368="","",(J367-(Table2[[#This Row],[Fixed Payment]]-Table2[[#This Row],[Interest Paid]])))</f>
        <v/>
      </c>
    </row>
    <row r="369" spans="1:10" s="4" customFormat="1" x14ac:dyDescent="0.25">
      <c r="A369" s="7" t="str">
        <f t="shared" si="37"/>
        <v/>
      </c>
      <c r="B369" s="1" t="str">
        <f>IF(A369="","",IF($C$13="Yes",($C$12+Table1[[#This Row],[Interest Paid]]),IF($C$11*E368&gt;10,IF($C$13="No",$C$11*E368,($C$11*E368)+$C$12),10)))</f>
        <v/>
      </c>
      <c r="C369" s="1" t="str">
        <f t="shared" si="38"/>
        <v/>
      </c>
      <c r="D369" s="1" t="str">
        <f t="shared" si="39"/>
        <v/>
      </c>
      <c r="E369" s="1" t="str">
        <f t="shared" si="40"/>
        <v/>
      </c>
      <c r="G369" s="7" t="str">
        <f t="shared" si="42"/>
        <v/>
      </c>
      <c r="H369" s="4" t="str">
        <f t="shared" si="41"/>
        <v/>
      </c>
      <c r="I369" s="4" t="str">
        <f t="shared" si="43"/>
        <v/>
      </c>
      <c r="J369" s="4" t="str">
        <f>IF(G369="","",(J368-(Table2[[#This Row],[Fixed Payment]]-Table2[[#This Row],[Interest Paid]])))</f>
        <v/>
      </c>
    </row>
    <row r="370" spans="1:10" s="4" customFormat="1" x14ac:dyDescent="0.25">
      <c r="A370" s="7" t="str">
        <f t="shared" si="37"/>
        <v/>
      </c>
      <c r="B370" s="1" t="str">
        <f>IF(A370="","",IF($C$13="Yes",($C$12+Table1[[#This Row],[Interest Paid]]),IF($C$11*E369&gt;10,IF($C$13="No",$C$11*E369,($C$11*E369)+$C$12),10)))</f>
        <v/>
      </c>
      <c r="C370" s="1" t="str">
        <f t="shared" si="38"/>
        <v/>
      </c>
      <c r="D370" s="1" t="str">
        <f t="shared" si="39"/>
        <v/>
      </c>
      <c r="E370" s="1" t="str">
        <f t="shared" si="40"/>
        <v/>
      </c>
      <c r="G370" s="7" t="str">
        <f t="shared" si="42"/>
        <v/>
      </c>
      <c r="H370" s="4" t="str">
        <f t="shared" si="41"/>
        <v/>
      </c>
      <c r="I370" s="4" t="str">
        <f t="shared" si="43"/>
        <v/>
      </c>
      <c r="J370" s="4" t="str">
        <f>IF(G370="","",(J369-(Table2[[#This Row],[Fixed Payment]]-Table2[[#This Row],[Interest Paid]])))</f>
        <v/>
      </c>
    </row>
    <row r="371" spans="1:10" s="4" customFormat="1" x14ac:dyDescent="0.25">
      <c r="A371" s="7" t="str">
        <f t="shared" si="37"/>
        <v/>
      </c>
      <c r="B371" s="1" t="str">
        <f>IF(A371="","",IF($C$13="Yes",($C$12+Table1[[#This Row],[Interest Paid]]),IF($C$11*E370&gt;10,IF($C$13="No",$C$11*E370,($C$11*E370)+$C$12),10)))</f>
        <v/>
      </c>
      <c r="C371" s="1" t="str">
        <f t="shared" si="38"/>
        <v/>
      </c>
      <c r="D371" s="1" t="str">
        <f t="shared" si="39"/>
        <v/>
      </c>
      <c r="E371" s="1" t="str">
        <f t="shared" si="40"/>
        <v/>
      </c>
      <c r="G371" s="7" t="str">
        <f t="shared" si="42"/>
        <v/>
      </c>
      <c r="H371" s="4" t="str">
        <f t="shared" si="41"/>
        <v/>
      </c>
      <c r="I371" s="4" t="str">
        <f t="shared" si="43"/>
        <v/>
      </c>
      <c r="J371" s="4" t="str">
        <f>IF(G371="","",(J370-(Table2[[#This Row],[Fixed Payment]]-Table2[[#This Row],[Interest Paid]])))</f>
        <v/>
      </c>
    </row>
    <row r="372" spans="1:10" s="4" customFormat="1" x14ac:dyDescent="0.25">
      <c r="A372" s="7" t="str">
        <f t="shared" si="37"/>
        <v/>
      </c>
      <c r="B372" s="1" t="str">
        <f>IF(A372="","",IF($C$13="Yes",($C$12+Table1[[#This Row],[Interest Paid]]),IF($C$11*E371&gt;10,IF($C$13="No",$C$11*E371,($C$11*E371)+$C$12),10)))</f>
        <v/>
      </c>
      <c r="C372" s="1" t="str">
        <f t="shared" si="38"/>
        <v/>
      </c>
      <c r="D372" s="1" t="str">
        <f t="shared" si="39"/>
        <v/>
      </c>
      <c r="E372" s="1" t="str">
        <f t="shared" si="40"/>
        <v/>
      </c>
      <c r="G372" s="7" t="str">
        <f t="shared" si="42"/>
        <v/>
      </c>
      <c r="H372" s="4" t="str">
        <f t="shared" si="41"/>
        <v/>
      </c>
      <c r="I372" s="4" t="str">
        <f t="shared" si="43"/>
        <v/>
      </c>
      <c r="J372" s="4" t="str">
        <f>IF(G372="","",(J371-(Table2[[#This Row],[Fixed Payment]]-Table2[[#This Row],[Interest Paid]])))</f>
        <v/>
      </c>
    </row>
    <row r="373" spans="1:10" s="4" customFormat="1" x14ac:dyDescent="0.25">
      <c r="A373" s="7" t="str">
        <f t="shared" si="37"/>
        <v/>
      </c>
      <c r="B373" s="1" t="str">
        <f>IF(A373="","",IF($C$13="Yes",($C$12+Table1[[#This Row],[Interest Paid]]),IF($C$11*E372&gt;10,IF($C$13="No",$C$11*E372,($C$11*E372)+$C$12),10)))</f>
        <v/>
      </c>
      <c r="C373" s="1" t="str">
        <f t="shared" si="38"/>
        <v/>
      </c>
      <c r="D373" s="1" t="str">
        <f t="shared" si="39"/>
        <v/>
      </c>
      <c r="E373" s="1" t="str">
        <f t="shared" si="40"/>
        <v/>
      </c>
      <c r="G373" s="7" t="str">
        <f t="shared" si="42"/>
        <v/>
      </c>
      <c r="H373" s="4" t="str">
        <f t="shared" si="41"/>
        <v/>
      </c>
      <c r="I373" s="4" t="str">
        <f t="shared" si="43"/>
        <v/>
      </c>
      <c r="J373" s="4" t="str">
        <f>IF(G373="","",(J372-(Table2[[#This Row],[Fixed Payment]]-Table2[[#This Row],[Interest Paid]])))</f>
        <v/>
      </c>
    </row>
    <row r="374" spans="1:10" s="4" customFormat="1" x14ac:dyDescent="0.25">
      <c r="A374" s="7" t="str">
        <f t="shared" si="37"/>
        <v/>
      </c>
      <c r="B374" s="1" t="str">
        <f>IF(A374="","",IF($C$13="Yes",($C$12+Table1[[#This Row],[Interest Paid]]),IF($C$11*E373&gt;10,IF($C$13="No",$C$11*E373,($C$11*E373)+$C$12),10)))</f>
        <v/>
      </c>
      <c r="C374" s="1" t="str">
        <f t="shared" si="38"/>
        <v/>
      </c>
      <c r="D374" s="1" t="str">
        <f t="shared" si="39"/>
        <v/>
      </c>
      <c r="E374" s="1" t="str">
        <f t="shared" si="40"/>
        <v/>
      </c>
      <c r="G374" s="7" t="str">
        <f t="shared" si="42"/>
        <v/>
      </c>
      <c r="H374" s="4" t="str">
        <f t="shared" si="41"/>
        <v/>
      </c>
      <c r="I374" s="4" t="str">
        <f t="shared" si="43"/>
        <v/>
      </c>
      <c r="J374" s="4" t="str">
        <f>IF(G374="","",(J373-(Table2[[#This Row],[Fixed Payment]]-Table2[[#This Row],[Interest Paid]])))</f>
        <v/>
      </c>
    </row>
    <row r="375" spans="1:10" s="4" customFormat="1" x14ac:dyDescent="0.25">
      <c r="A375" s="7" t="str">
        <f t="shared" si="37"/>
        <v/>
      </c>
      <c r="B375" s="1" t="str">
        <f>IF(A375="","",IF($C$13="Yes",($C$12+Table1[[#This Row],[Interest Paid]]),IF($C$11*E374&gt;10,IF($C$13="No",$C$11*E374,($C$11*E374)+$C$12),10)))</f>
        <v/>
      </c>
      <c r="C375" s="1" t="str">
        <f t="shared" si="38"/>
        <v/>
      </c>
      <c r="D375" s="1" t="str">
        <f t="shared" si="39"/>
        <v/>
      </c>
      <c r="E375" s="1" t="str">
        <f t="shared" si="40"/>
        <v/>
      </c>
      <c r="G375" s="7" t="str">
        <f t="shared" si="42"/>
        <v/>
      </c>
      <c r="H375" s="4" t="str">
        <f t="shared" si="41"/>
        <v/>
      </c>
      <c r="I375" s="4" t="str">
        <f t="shared" si="43"/>
        <v/>
      </c>
      <c r="J375" s="4" t="str">
        <f>IF(G375="","",(J374-(Table2[[#This Row],[Fixed Payment]]-Table2[[#This Row],[Interest Paid]])))</f>
        <v/>
      </c>
    </row>
    <row r="376" spans="1:10" s="4" customFormat="1" x14ac:dyDescent="0.25">
      <c r="A376" s="7" t="str">
        <f t="shared" si="37"/>
        <v/>
      </c>
      <c r="B376" s="1" t="str">
        <f>IF(A376="","",IF($C$13="Yes",($C$12+Table1[[#This Row],[Interest Paid]]),IF($C$11*E375&gt;10,IF($C$13="No",$C$11*E375,($C$11*E375)+$C$12),10)))</f>
        <v/>
      </c>
      <c r="C376" s="1" t="str">
        <f t="shared" si="38"/>
        <v/>
      </c>
      <c r="D376" s="1" t="str">
        <f t="shared" si="39"/>
        <v/>
      </c>
      <c r="E376" s="1" t="str">
        <f t="shared" si="40"/>
        <v/>
      </c>
      <c r="G376" s="7" t="str">
        <f t="shared" si="42"/>
        <v/>
      </c>
      <c r="H376" s="4" t="str">
        <f t="shared" si="41"/>
        <v/>
      </c>
      <c r="I376" s="4" t="str">
        <f t="shared" si="43"/>
        <v/>
      </c>
      <c r="J376" s="4" t="str">
        <f>IF(G376="","",(J375-(Table2[[#This Row],[Fixed Payment]]-Table2[[#This Row],[Interest Paid]])))</f>
        <v/>
      </c>
    </row>
    <row r="377" spans="1:10" s="4" customFormat="1" x14ac:dyDescent="0.25">
      <c r="A377" s="7" t="str">
        <f t="shared" si="37"/>
        <v/>
      </c>
      <c r="B377" s="1" t="str">
        <f>IF(A377="","",IF($C$13="Yes",($C$12+Table1[[#This Row],[Interest Paid]]),IF($C$11*E376&gt;10,IF($C$13="No",$C$11*E376,($C$11*E376)+$C$12),10)))</f>
        <v/>
      </c>
      <c r="C377" s="1" t="str">
        <f t="shared" si="38"/>
        <v/>
      </c>
      <c r="D377" s="1" t="str">
        <f t="shared" si="39"/>
        <v/>
      </c>
      <c r="E377" s="1" t="str">
        <f t="shared" si="40"/>
        <v/>
      </c>
      <c r="G377" s="7" t="str">
        <f t="shared" si="42"/>
        <v/>
      </c>
      <c r="H377" s="4" t="str">
        <f t="shared" si="41"/>
        <v/>
      </c>
      <c r="I377" s="4" t="str">
        <f t="shared" si="43"/>
        <v/>
      </c>
      <c r="J377" s="4" t="str">
        <f>IF(G377="","",(J376-(Table2[[#This Row],[Fixed Payment]]-Table2[[#This Row],[Interest Paid]])))</f>
        <v/>
      </c>
    </row>
    <row r="378" spans="1:10" s="4" customFormat="1" x14ac:dyDescent="0.25">
      <c r="A378" s="7" t="str">
        <f t="shared" si="37"/>
        <v/>
      </c>
      <c r="B378" s="1" t="str">
        <f>IF(A378="","",IF($C$13="Yes",($C$12+Table1[[#This Row],[Interest Paid]]),IF($C$11*E377&gt;10,IF($C$13="No",$C$11*E377,($C$11*E377)+$C$12),10)))</f>
        <v/>
      </c>
      <c r="C378" s="1" t="str">
        <f t="shared" si="38"/>
        <v/>
      </c>
      <c r="D378" s="1" t="str">
        <f t="shared" si="39"/>
        <v/>
      </c>
      <c r="E378" s="1" t="str">
        <f t="shared" si="40"/>
        <v/>
      </c>
      <c r="G378" s="7" t="str">
        <f t="shared" si="42"/>
        <v/>
      </c>
      <c r="H378" s="4" t="str">
        <f t="shared" si="41"/>
        <v/>
      </c>
      <c r="I378" s="4" t="str">
        <f t="shared" si="43"/>
        <v/>
      </c>
      <c r="J378" s="4" t="str">
        <f>IF(G378="","",(J377-(Table2[[#This Row],[Fixed Payment]]-Table2[[#This Row],[Interest Paid]])))</f>
        <v/>
      </c>
    </row>
    <row r="379" spans="1:10" s="4" customFormat="1" x14ac:dyDescent="0.25">
      <c r="A379" s="7" t="str">
        <f t="shared" si="37"/>
        <v/>
      </c>
      <c r="B379" s="1" t="str">
        <f>IF(A379="","",IF($C$13="Yes",($C$12+Table1[[#This Row],[Interest Paid]]),IF($C$11*E378&gt;10,IF($C$13="No",$C$11*E378,($C$11*E378)+$C$12),10)))</f>
        <v/>
      </c>
      <c r="C379" s="1" t="str">
        <f t="shared" si="38"/>
        <v/>
      </c>
      <c r="D379" s="1" t="str">
        <f t="shared" si="39"/>
        <v/>
      </c>
      <c r="E379" s="1" t="str">
        <f t="shared" si="40"/>
        <v/>
      </c>
      <c r="G379" s="7" t="str">
        <f t="shared" si="42"/>
        <v/>
      </c>
      <c r="H379" s="4" t="str">
        <f t="shared" si="41"/>
        <v/>
      </c>
      <c r="I379" s="4" t="str">
        <f t="shared" si="43"/>
        <v/>
      </c>
      <c r="J379" s="4" t="str">
        <f>IF(G379="","",(J378-(Table2[[#This Row],[Fixed Payment]]-Table2[[#This Row],[Interest Paid]])))</f>
        <v/>
      </c>
    </row>
    <row r="380" spans="1:10" s="4" customFormat="1" x14ac:dyDescent="0.25">
      <c r="A380" s="7" t="str">
        <f t="shared" si="37"/>
        <v/>
      </c>
      <c r="B380" s="1" t="str">
        <f>IF(A380="","",IF($C$13="Yes",($C$12+Table1[[#This Row],[Interest Paid]]),IF($C$11*E379&gt;10,IF($C$13="No",$C$11*E379,($C$11*E379)+$C$12),10)))</f>
        <v/>
      </c>
      <c r="C380" s="1" t="str">
        <f t="shared" si="38"/>
        <v/>
      </c>
      <c r="D380" s="1" t="str">
        <f t="shared" si="39"/>
        <v/>
      </c>
      <c r="E380" s="1" t="str">
        <f t="shared" si="40"/>
        <v/>
      </c>
      <c r="G380" s="7" t="str">
        <f t="shared" si="42"/>
        <v/>
      </c>
      <c r="H380" s="4" t="str">
        <f t="shared" si="41"/>
        <v/>
      </c>
      <c r="I380" s="4" t="str">
        <f t="shared" si="43"/>
        <v/>
      </c>
      <c r="J380" s="4" t="str">
        <f>IF(G380="","",(J379-(Table2[[#This Row],[Fixed Payment]]-Table2[[#This Row],[Interest Paid]])))</f>
        <v/>
      </c>
    </row>
    <row r="381" spans="1:10" s="4" customFormat="1" x14ac:dyDescent="0.25">
      <c r="A381" s="7" t="str">
        <f t="shared" si="37"/>
        <v/>
      </c>
      <c r="B381" s="1" t="str">
        <f>IF(A381="","",IF($C$13="Yes",($C$12+Table1[[#This Row],[Interest Paid]]),IF($C$11*E380&gt;10,IF($C$13="No",$C$11*E380,($C$11*E380)+$C$12),10)))</f>
        <v/>
      </c>
      <c r="C381" s="1" t="str">
        <f t="shared" si="38"/>
        <v/>
      </c>
      <c r="D381" s="1" t="str">
        <f t="shared" si="39"/>
        <v/>
      </c>
      <c r="E381" s="1" t="str">
        <f t="shared" si="40"/>
        <v/>
      </c>
      <c r="G381" s="7" t="str">
        <f t="shared" si="42"/>
        <v/>
      </c>
      <c r="H381" s="4" t="str">
        <f t="shared" si="41"/>
        <v/>
      </c>
      <c r="I381" s="4" t="str">
        <f t="shared" si="43"/>
        <v/>
      </c>
      <c r="J381" s="4" t="str">
        <f>IF(G381="","",(J380-(Table2[[#This Row],[Fixed Payment]]-Table2[[#This Row],[Interest Paid]])))</f>
        <v/>
      </c>
    </row>
    <row r="382" spans="1:10" s="4" customFormat="1" x14ac:dyDescent="0.25">
      <c r="A382" s="7" t="str">
        <f t="shared" si="37"/>
        <v/>
      </c>
      <c r="B382" s="1" t="str">
        <f>IF(A382="","",IF($C$13="Yes",($C$12+Table1[[#This Row],[Interest Paid]]),IF($C$11*E381&gt;10,IF($C$13="No",$C$11*E381,($C$11*E381)+$C$12),10)))</f>
        <v/>
      </c>
      <c r="C382" s="1" t="str">
        <f t="shared" si="38"/>
        <v/>
      </c>
      <c r="D382" s="1" t="str">
        <f t="shared" si="39"/>
        <v/>
      </c>
      <c r="E382" s="1" t="str">
        <f t="shared" si="40"/>
        <v/>
      </c>
      <c r="G382" s="7" t="str">
        <f t="shared" si="42"/>
        <v/>
      </c>
      <c r="H382" s="4" t="str">
        <f t="shared" si="41"/>
        <v/>
      </c>
      <c r="I382" s="4" t="str">
        <f t="shared" si="43"/>
        <v/>
      </c>
      <c r="J382" s="4" t="str">
        <f>IF(G382="","",(J381-(Table2[[#This Row],[Fixed Payment]]-Table2[[#This Row],[Interest Paid]])))</f>
        <v/>
      </c>
    </row>
    <row r="383" spans="1:10" s="4" customFormat="1" x14ac:dyDescent="0.25">
      <c r="A383" s="7" t="str">
        <f t="shared" si="37"/>
        <v/>
      </c>
      <c r="B383" s="1" t="str">
        <f>IF(A383="","",IF($C$13="Yes",($C$12+Table1[[#This Row],[Interest Paid]]),IF($C$11*E382&gt;10,IF($C$13="No",$C$11*E382,($C$11*E382)+$C$12),10)))</f>
        <v/>
      </c>
      <c r="C383" s="1" t="str">
        <f t="shared" si="38"/>
        <v/>
      </c>
      <c r="D383" s="1" t="str">
        <f t="shared" si="39"/>
        <v/>
      </c>
      <c r="E383" s="1" t="str">
        <f t="shared" si="40"/>
        <v/>
      </c>
      <c r="G383" s="7" t="str">
        <f t="shared" si="42"/>
        <v/>
      </c>
      <c r="H383" s="4" t="str">
        <f t="shared" si="41"/>
        <v/>
      </c>
      <c r="I383" s="4" t="str">
        <f t="shared" si="43"/>
        <v/>
      </c>
      <c r="J383" s="4" t="str">
        <f>IF(G383="","",(J382-(Table2[[#This Row],[Fixed Payment]]-Table2[[#This Row],[Interest Paid]])))</f>
        <v/>
      </c>
    </row>
    <row r="384" spans="1:10" s="4" customFormat="1" x14ac:dyDescent="0.25">
      <c r="A384" s="7" t="str">
        <f t="shared" si="37"/>
        <v/>
      </c>
      <c r="B384" s="1" t="str">
        <f>IF(A384="","",IF($C$13="Yes",($C$12+Table1[[#This Row],[Interest Paid]]),IF($C$11*E383&gt;10,IF($C$13="No",$C$11*E383,($C$11*E383)+$C$12),10)))</f>
        <v/>
      </c>
      <c r="C384" s="1" t="str">
        <f t="shared" si="38"/>
        <v/>
      </c>
      <c r="D384" s="1" t="str">
        <f t="shared" si="39"/>
        <v/>
      </c>
      <c r="E384" s="1" t="str">
        <f t="shared" si="40"/>
        <v/>
      </c>
      <c r="G384" s="7" t="str">
        <f t="shared" si="42"/>
        <v/>
      </c>
      <c r="H384" s="4" t="str">
        <f t="shared" si="41"/>
        <v/>
      </c>
      <c r="I384" s="4" t="str">
        <f t="shared" si="43"/>
        <v/>
      </c>
      <c r="J384" s="4" t="str">
        <f>IF(G384="","",(J383-(Table2[[#This Row],[Fixed Payment]]-Table2[[#This Row],[Interest Paid]])))</f>
        <v/>
      </c>
    </row>
    <row r="385" spans="1:10" s="4" customFormat="1" x14ac:dyDescent="0.25">
      <c r="A385" s="7" t="str">
        <f t="shared" si="37"/>
        <v/>
      </c>
      <c r="B385" s="1" t="str">
        <f>IF(A385="","",IF($C$13="Yes",($C$12+Table1[[#This Row],[Interest Paid]]),IF($C$11*E384&gt;10,IF($C$13="No",$C$11*E384,($C$11*E384)+$C$12),10)))</f>
        <v/>
      </c>
      <c r="C385" s="1" t="str">
        <f t="shared" si="38"/>
        <v/>
      </c>
      <c r="D385" s="1" t="str">
        <f t="shared" si="39"/>
        <v/>
      </c>
      <c r="E385" s="1" t="str">
        <f t="shared" si="40"/>
        <v/>
      </c>
      <c r="G385" s="7" t="str">
        <f t="shared" si="42"/>
        <v/>
      </c>
      <c r="H385" s="4" t="str">
        <f t="shared" si="41"/>
        <v/>
      </c>
      <c r="I385" s="4" t="str">
        <f t="shared" si="43"/>
        <v/>
      </c>
      <c r="J385" s="4" t="str">
        <f>IF(G385="","",(J384-(Table2[[#This Row],[Fixed Payment]]-Table2[[#This Row],[Interest Paid]])))</f>
        <v/>
      </c>
    </row>
    <row r="386" spans="1:10" s="4" customFormat="1" x14ac:dyDescent="0.25">
      <c r="A386" s="7" t="str">
        <f t="shared" si="37"/>
        <v/>
      </c>
      <c r="B386" s="1" t="str">
        <f>IF(A386="","",IF($C$13="Yes",($C$12+Table1[[#This Row],[Interest Paid]]),IF($C$11*E385&gt;10,IF($C$13="No",$C$11*E385,($C$11*E385)+$C$12),10)))</f>
        <v/>
      </c>
      <c r="C386" s="1" t="str">
        <f t="shared" si="38"/>
        <v/>
      </c>
      <c r="D386" s="1" t="str">
        <f t="shared" si="39"/>
        <v/>
      </c>
      <c r="E386" s="1" t="str">
        <f t="shared" si="40"/>
        <v/>
      </c>
      <c r="G386" s="7" t="str">
        <f t="shared" si="42"/>
        <v/>
      </c>
      <c r="H386" s="4" t="str">
        <f t="shared" si="41"/>
        <v/>
      </c>
      <c r="I386" s="4" t="str">
        <f t="shared" si="43"/>
        <v/>
      </c>
      <c r="J386" s="4" t="str">
        <f>IF(G386="","",(J385-(Table2[[#This Row],[Fixed Payment]]-Table2[[#This Row],[Interest Paid]])))</f>
        <v/>
      </c>
    </row>
    <row r="387" spans="1:10" s="4" customFormat="1" x14ac:dyDescent="0.25">
      <c r="A387" s="7" t="str">
        <f t="shared" si="37"/>
        <v/>
      </c>
      <c r="B387" s="1" t="str">
        <f>IF(A387="","",IF($C$13="Yes",($C$12+Table1[[#This Row],[Interest Paid]]),IF($C$11*E386&gt;10,IF($C$13="No",$C$11*E386,($C$11*E386)+$C$12),10)))</f>
        <v/>
      </c>
      <c r="C387" s="1" t="str">
        <f t="shared" si="38"/>
        <v/>
      </c>
      <c r="D387" s="1" t="str">
        <f t="shared" si="39"/>
        <v/>
      </c>
      <c r="E387" s="1" t="str">
        <f t="shared" si="40"/>
        <v/>
      </c>
      <c r="G387" s="7" t="str">
        <f t="shared" si="42"/>
        <v/>
      </c>
      <c r="H387" s="4" t="str">
        <f t="shared" si="41"/>
        <v/>
      </c>
      <c r="I387" s="4" t="str">
        <f t="shared" si="43"/>
        <v/>
      </c>
      <c r="J387" s="4" t="str">
        <f>IF(G387="","",(J386-(Table2[[#This Row],[Fixed Payment]]-Table2[[#This Row],[Interest Paid]])))</f>
        <v/>
      </c>
    </row>
    <row r="388" spans="1:10" s="4" customFormat="1" x14ac:dyDescent="0.25">
      <c r="A388" s="7" t="str">
        <f t="shared" si="37"/>
        <v/>
      </c>
      <c r="B388" s="1" t="str">
        <f>IF(A388="","",IF($C$13="Yes",($C$12+Table1[[#This Row],[Interest Paid]]),IF($C$11*E387&gt;10,IF($C$13="No",$C$11*E387,($C$11*E387)+$C$12),10)))</f>
        <v/>
      </c>
      <c r="C388" s="1" t="str">
        <f t="shared" si="38"/>
        <v/>
      </c>
      <c r="D388" s="1" t="str">
        <f t="shared" si="39"/>
        <v/>
      </c>
      <c r="E388" s="1" t="str">
        <f t="shared" si="40"/>
        <v/>
      </c>
      <c r="G388" s="7" t="str">
        <f t="shared" si="42"/>
        <v/>
      </c>
      <c r="H388" s="4" t="str">
        <f t="shared" si="41"/>
        <v/>
      </c>
      <c r="I388" s="4" t="str">
        <f t="shared" si="43"/>
        <v/>
      </c>
      <c r="J388" s="4" t="str">
        <f>IF(G388="","",(J387-(Table2[[#This Row],[Fixed Payment]]-Table2[[#This Row],[Interest Paid]])))</f>
        <v/>
      </c>
    </row>
    <row r="389" spans="1:10" s="4" customFormat="1" x14ac:dyDescent="0.25">
      <c r="A389" s="7" t="str">
        <f t="shared" si="37"/>
        <v/>
      </c>
      <c r="B389" s="1" t="str">
        <f>IF(A389="","",IF($C$13="Yes",($C$12+Table1[[#This Row],[Interest Paid]]),IF($C$11*E388&gt;10,IF($C$13="No",$C$11*E388,($C$11*E388)+$C$12),10)))</f>
        <v/>
      </c>
      <c r="C389" s="1" t="str">
        <f t="shared" si="38"/>
        <v/>
      </c>
      <c r="D389" s="1" t="str">
        <f t="shared" si="39"/>
        <v/>
      </c>
      <c r="E389" s="1" t="str">
        <f t="shared" si="40"/>
        <v/>
      </c>
      <c r="G389" s="7" t="str">
        <f t="shared" si="42"/>
        <v/>
      </c>
      <c r="H389" s="4" t="str">
        <f t="shared" si="41"/>
        <v/>
      </c>
      <c r="I389" s="4" t="str">
        <f t="shared" si="43"/>
        <v/>
      </c>
      <c r="J389" s="4" t="str">
        <f>IF(G389="","",(J388-(Table2[[#This Row],[Fixed Payment]]-Table2[[#This Row],[Interest Paid]])))</f>
        <v/>
      </c>
    </row>
    <row r="390" spans="1:10" s="4" customFormat="1" x14ac:dyDescent="0.25">
      <c r="A390" s="7" t="str">
        <f t="shared" si="37"/>
        <v/>
      </c>
      <c r="B390" s="1" t="str">
        <f>IF(A390="","",IF($C$13="Yes",($C$12+Table1[[#This Row],[Interest Paid]]),IF($C$11*E389&gt;10,IF($C$13="No",$C$11*E389,($C$11*E389)+$C$12),10)))</f>
        <v/>
      </c>
      <c r="C390" s="1" t="str">
        <f t="shared" si="38"/>
        <v/>
      </c>
      <c r="D390" s="1" t="str">
        <f t="shared" si="39"/>
        <v/>
      </c>
      <c r="E390" s="1" t="str">
        <f t="shared" si="40"/>
        <v/>
      </c>
      <c r="G390" s="7" t="str">
        <f t="shared" si="42"/>
        <v/>
      </c>
      <c r="H390" s="4" t="str">
        <f t="shared" si="41"/>
        <v/>
      </c>
      <c r="I390" s="4" t="str">
        <f t="shared" si="43"/>
        <v/>
      </c>
      <c r="J390" s="4" t="str">
        <f>IF(G390="","",(J389-(Table2[[#This Row],[Fixed Payment]]-Table2[[#This Row],[Interest Paid]])))</f>
        <v/>
      </c>
    </row>
    <row r="391" spans="1:10" s="4" customFormat="1" x14ac:dyDescent="0.25">
      <c r="A391" s="7" t="str">
        <f t="shared" si="37"/>
        <v/>
      </c>
      <c r="B391" s="1" t="str">
        <f>IF(A391="","",IF($C$13="Yes",($C$12+Table1[[#This Row],[Interest Paid]]),IF($C$11*E390&gt;10,IF($C$13="No",$C$11*E390,($C$11*E390)+$C$12),10)))</f>
        <v/>
      </c>
      <c r="C391" s="1" t="str">
        <f t="shared" si="38"/>
        <v/>
      </c>
      <c r="D391" s="1" t="str">
        <f t="shared" si="39"/>
        <v/>
      </c>
      <c r="E391" s="1" t="str">
        <f t="shared" si="40"/>
        <v/>
      </c>
      <c r="G391" s="7" t="str">
        <f t="shared" si="42"/>
        <v/>
      </c>
      <c r="H391" s="4" t="str">
        <f t="shared" si="41"/>
        <v/>
      </c>
      <c r="I391" s="4" t="str">
        <f t="shared" si="43"/>
        <v/>
      </c>
      <c r="J391" s="4" t="str">
        <f>IF(G391="","",(J390-(Table2[[#This Row],[Fixed Payment]]-Table2[[#This Row],[Interest Paid]])))</f>
        <v/>
      </c>
    </row>
    <row r="392" spans="1:10" s="4" customFormat="1" x14ac:dyDescent="0.25">
      <c r="A392" s="7" t="str">
        <f t="shared" si="37"/>
        <v/>
      </c>
      <c r="B392" s="1" t="str">
        <f>IF(A392="","",IF($C$13="Yes",($C$12+Table1[[#This Row],[Interest Paid]]),IF($C$11*E391&gt;10,IF($C$13="No",$C$11*E391,($C$11*E391)+$C$12),10)))</f>
        <v/>
      </c>
      <c r="C392" s="1" t="str">
        <f t="shared" si="38"/>
        <v/>
      </c>
      <c r="D392" s="1" t="str">
        <f t="shared" si="39"/>
        <v/>
      </c>
      <c r="E392" s="1" t="str">
        <f t="shared" si="40"/>
        <v/>
      </c>
      <c r="G392" s="7" t="str">
        <f t="shared" si="42"/>
        <v/>
      </c>
      <c r="H392" s="4" t="str">
        <f t="shared" si="41"/>
        <v/>
      </c>
      <c r="I392" s="4" t="str">
        <f t="shared" si="43"/>
        <v/>
      </c>
      <c r="J392" s="4" t="str">
        <f>IF(G392="","",(J391-(Table2[[#This Row],[Fixed Payment]]-Table2[[#This Row],[Interest Paid]])))</f>
        <v/>
      </c>
    </row>
    <row r="393" spans="1:10" s="4" customFormat="1" x14ac:dyDescent="0.25">
      <c r="A393" s="7" t="str">
        <f t="shared" si="37"/>
        <v/>
      </c>
      <c r="B393" s="1" t="str">
        <f>IF(A393="","",IF($C$13="Yes",($C$12+Table1[[#This Row],[Interest Paid]]),IF($C$11*E392&gt;10,IF($C$13="No",$C$11*E392,($C$11*E392)+$C$12),10)))</f>
        <v/>
      </c>
      <c r="C393" s="1" t="str">
        <f t="shared" si="38"/>
        <v/>
      </c>
      <c r="D393" s="1" t="str">
        <f t="shared" si="39"/>
        <v/>
      </c>
      <c r="E393" s="1" t="str">
        <f t="shared" si="40"/>
        <v/>
      </c>
      <c r="G393" s="7" t="str">
        <f t="shared" si="42"/>
        <v/>
      </c>
      <c r="H393" s="4" t="str">
        <f t="shared" si="41"/>
        <v/>
      </c>
      <c r="I393" s="4" t="str">
        <f t="shared" si="43"/>
        <v/>
      </c>
      <c r="J393" s="4" t="str">
        <f>IF(G393="","",(J392-(Table2[[#This Row],[Fixed Payment]]-Table2[[#This Row],[Interest Paid]])))</f>
        <v/>
      </c>
    </row>
    <row r="394" spans="1:10" s="4" customFormat="1" x14ac:dyDescent="0.25">
      <c r="A394" s="7" t="str">
        <f t="shared" si="37"/>
        <v/>
      </c>
      <c r="B394" s="1" t="str">
        <f>IF(A394="","",IF($C$13="Yes",($C$12+Table1[[#This Row],[Interest Paid]]),IF($C$11*E393&gt;10,IF($C$13="No",$C$11*E393,($C$11*E393)+$C$12),10)))</f>
        <v/>
      </c>
      <c r="C394" s="1" t="str">
        <f t="shared" si="38"/>
        <v/>
      </c>
      <c r="D394" s="1" t="str">
        <f t="shared" si="39"/>
        <v/>
      </c>
      <c r="E394" s="1" t="str">
        <f t="shared" si="40"/>
        <v/>
      </c>
      <c r="G394" s="7" t="str">
        <f t="shared" si="42"/>
        <v/>
      </c>
      <c r="H394" s="4" t="str">
        <f t="shared" si="41"/>
        <v/>
      </c>
      <c r="I394" s="4" t="str">
        <f t="shared" si="43"/>
        <v/>
      </c>
      <c r="J394" s="4" t="str">
        <f>IF(G394="","",(J393-(Table2[[#This Row],[Fixed Payment]]-Table2[[#This Row],[Interest Paid]])))</f>
        <v/>
      </c>
    </row>
    <row r="395" spans="1:10" s="4" customFormat="1" x14ac:dyDescent="0.25">
      <c r="A395" s="7" t="str">
        <f t="shared" si="37"/>
        <v/>
      </c>
      <c r="B395" s="1" t="str">
        <f>IF(A395="","",IF($C$13="Yes",($C$12+Table1[[#This Row],[Interest Paid]]),IF($C$11*E394&gt;10,IF($C$13="No",$C$11*E394,($C$11*E394)+$C$12),10)))</f>
        <v/>
      </c>
      <c r="C395" s="1" t="str">
        <f t="shared" si="38"/>
        <v/>
      </c>
      <c r="D395" s="1" t="str">
        <f t="shared" si="39"/>
        <v/>
      </c>
      <c r="E395" s="1" t="str">
        <f t="shared" si="40"/>
        <v/>
      </c>
      <c r="G395" s="7" t="str">
        <f t="shared" si="42"/>
        <v/>
      </c>
      <c r="H395" s="4" t="str">
        <f t="shared" si="41"/>
        <v/>
      </c>
      <c r="I395" s="4" t="str">
        <f t="shared" si="43"/>
        <v/>
      </c>
      <c r="J395" s="4" t="str">
        <f>IF(G395="","",(J394-(Table2[[#This Row],[Fixed Payment]]-Table2[[#This Row],[Interest Paid]])))</f>
        <v/>
      </c>
    </row>
    <row r="396" spans="1:10" s="4" customFormat="1" x14ac:dyDescent="0.25">
      <c r="A396" s="7" t="str">
        <f t="shared" si="37"/>
        <v/>
      </c>
      <c r="B396" s="1" t="str">
        <f>IF(A396="","",IF($C$13="Yes",($C$12+Table1[[#This Row],[Interest Paid]]),IF($C$11*E395&gt;10,IF($C$13="No",$C$11*E395,($C$11*E395)+$C$12),10)))</f>
        <v/>
      </c>
      <c r="C396" s="1" t="str">
        <f t="shared" si="38"/>
        <v/>
      </c>
      <c r="D396" s="1" t="str">
        <f t="shared" si="39"/>
        <v/>
      </c>
      <c r="E396" s="1" t="str">
        <f t="shared" si="40"/>
        <v/>
      </c>
      <c r="G396" s="7" t="str">
        <f t="shared" si="42"/>
        <v/>
      </c>
      <c r="H396" s="4" t="str">
        <f t="shared" si="41"/>
        <v/>
      </c>
      <c r="I396" s="4" t="str">
        <f t="shared" si="43"/>
        <v/>
      </c>
      <c r="J396" s="4" t="str">
        <f>IF(G396="","",(J395-(Table2[[#This Row],[Fixed Payment]]-Table2[[#This Row],[Interest Paid]])))</f>
        <v/>
      </c>
    </row>
    <row r="397" spans="1:10" s="4" customFormat="1" x14ac:dyDescent="0.25">
      <c r="A397" s="7" t="str">
        <f t="shared" si="37"/>
        <v/>
      </c>
      <c r="B397" s="1" t="str">
        <f>IF(A397="","",IF($C$13="Yes",($C$12+Table1[[#This Row],[Interest Paid]]),IF($C$11*E396&gt;10,IF($C$13="No",$C$11*E396,($C$11*E396)+$C$12),10)))</f>
        <v/>
      </c>
      <c r="C397" s="1" t="str">
        <f t="shared" si="38"/>
        <v/>
      </c>
      <c r="D397" s="1" t="str">
        <f t="shared" si="39"/>
        <v/>
      </c>
      <c r="E397" s="1" t="str">
        <f t="shared" si="40"/>
        <v/>
      </c>
      <c r="G397" s="7" t="str">
        <f t="shared" si="42"/>
        <v/>
      </c>
      <c r="H397" s="4" t="str">
        <f t="shared" si="41"/>
        <v/>
      </c>
      <c r="I397" s="4" t="str">
        <f t="shared" si="43"/>
        <v/>
      </c>
      <c r="J397" s="4" t="str">
        <f>IF(G397="","",(J396-(Table2[[#This Row],[Fixed Payment]]-Table2[[#This Row],[Interest Paid]])))</f>
        <v/>
      </c>
    </row>
    <row r="398" spans="1:10" s="4" customFormat="1" x14ac:dyDescent="0.25">
      <c r="A398" s="7" t="str">
        <f t="shared" si="37"/>
        <v/>
      </c>
      <c r="B398" s="1" t="str">
        <f>IF(A398="","",IF($C$13="Yes",($C$12+Table1[[#This Row],[Interest Paid]]),IF($C$11*E397&gt;10,IF($C$13="No",$C$11*E397,($C$11*E397)+$C$12),10)))</f>
        <v/>
      </c>
      <c r="C398" s="1" t="str">
        <f t="shared" si="38"/>
        <v/>
      </c>
      <c r="D398" s="1" t="str">
        <f t="shared" si="39"/>
        <v/>
      </c>
      <c r="E398" s="1" t="str">
        <f t="shared" si="40"/>
        <v/>
      </c>
      <c r="G398" s="7" t="str">
        <f t="shared" si="42"/>
        <v/>
      </c>
      <c r="H398" s="4" t="str">
        <f t="shared" si="41"/>
        <v/>
      </c>
      <c r="I398" s="4" t="str">
        <f t="shared" si="43"/>
        <v/>
      </c>
      <c r="J398" s="4" t="str">
        <f>IF(G398="","",(J397-(Table2[[#This Row],[Fixed Payment]]-Table2[[#This Row],[Interest Paid]])))</f>
        <v/>
      </c>
    </row>
    <row r="399" spans="1:10" s="4" customFormat="1" x14ac:dyDescent="0.25">
      <c r="A399" s="7" t="str">
        <f t="shared" si="37"/>
        <v/>
      </c>
      <c r="B399" s="1" t="str">
        <f>IF(A399="","",IF($C$13="Yes",($C$12+Table1[[#This Row],[Interest Paid]]),IF($C$11*E398&gt;10,IF($C$13="No",$C$11*E398,($C$11*E398)+$C$12),10)))</f>
        <v/>
      </c>
      <c r="C399" s="1" t="str">
        <f t="shared" si="38"/>
        <v/>
      </c>
      <c r="D399" s="1" t="str">
        <f t="shared" si="39"/>
        <v/>
      </c>
      <c r="E399" s="1" t="str">
        <f t="shared" si="40"/>
        <v/>
      </c>
      <c r="G399" s="7" t="str">
        <f t="shared" si="42"/>
        <v/>
      </c>
      <c r="H399" s="4" t="str">
        <f t="shared" si="41"/>
        <v/>
      </c>
      <c r="I399" s="4" t="str">
        <f t="shared" si="43"/>
        <v/>
      </c>
      <c r="J399" s="4" t="str">
        <f>IF(G399="","",(J398-(Table2[[#This Row],[Fixed Payment]]-Table2[[#This Row],[Interest Paid]])))</f>
        <v/>
      </c>
    </row>
    <row r="400" spans="1:10" s="4" customFormat="1" x14ac:dyDescent="0.25">
      <c r="A400" s="7" t="str">
        <f t="shared" si="37"/>
        <v/>
      </c>
      <c r="B400" s="1" t="str">
        <f>IF(A400="","",IF($C$13="Yes",($C$12+Table1[[#This Row],[Interest Paid]]),IF($C$11*E399&gt;10,IF($C$13="No",$C$11*E399,($C$11*E399)+$C$12),10)))</f>
        <v/>
      </c>
      <c r="C400" s="1" t="str">
        <f t="shared" si="38"/>
        <v/>
      </c>
      <c r="D400" s="1" t="str">
        <f t="shared" si="39"/>
        <v/>
      </c>
      <c r="E400" s="1" t="str">
        <f t="shared" si="40"/>
        <v/>
      </c>
      <c r="G400" s="7" t="str">
        <f t="shared" si="42"/>
        <v/>
      </c>
      <c r="H400" s="4" t="str">
        <f t="shared" si="41"/>
        <v/>
      </c>
      <c r="I400" s="4" t="str">
        <f t="shared" si="43"/>
        <v/>
      </c>
      <c r="J400" s="4" t="str">
        <f>IF(G400="","",(J399-(Table2[[#This Row],[Fixed Payment]]-Table2[[#This Row],[Interest Paid]])))</f>
        <v/>
      </c>
    </row>
    <row r="401" spans="1:10" s="4" customFormat="1" x14ac:dyDescent="0.25">
      <c r="A401" s="7" t="str">
        <f t="shared" si="37"/>
        <v/>
      </c>
      <c r="B401" s="1" t="str">
        <f>IF(A401="","",IF($C$13="Yes",($C$12+Table1[[#This Row],[Interest Paid]]),IF($C$11*E400&gt;10,IF($C$13="No",$C$11*E400,($C$11*E400)+$C$12),10)))</f>
        <v/>
      </c>
      <c r="C401" s="1" t="str">
        <f t="shared" si="38"/>
        <v/>
      </c>
      <c r="D401" s="1" t="str">
        <f t="shared" si="39"/>
        <v/>
      </c>
      <c r="E401" s="1" t="str">
        <f t="shared" si="40"/>
        <v/>
      </c>
      <c r="G401" s="7" t="str">
        <f t="shared" si="42"/>
        <v/>
      </c>
      <c r="H401" s="4" t="str">
        <f t="shared" si="41"/>
        <v/>
      </c>
      <c r="I401" s="4" t="str">
        <f t="shared" si="43"/>
        <v/>
      </c>
      <c r="J401" s="4" t="str">
        <f>IF(G401="","",(J400-(Table2[[#This Row],[Fixed Payment]]-Table2[[#This Row],[Interest Paid]])))</f>
        <v/>
      </c>
    </row>
    <row r="402" spans="1:10" s="4" customFormat="1" x14ac:dyDescent="0.25">
      <c r="A402" s="7" t="str">
        <f t="shared" si="37"/>
        <v/>
      </c>
      <c r="B402" s="1" t="str">
        <f>IF(A402="","",IF($C$13="Yes",($C$12+Table1[[#This Row],[Interest Paid]]),IF($C$11*E401&gt;10,IF($C$13="No",$C$11*E401,($C$11*E401)+$C$12),10)))</f>
        <v/>
      </c>
      <c r="C402" s="1" t="str">
        <f t="shared" si="38"/>
        <v/>
      </c>
      <c r="D402" s="1" t="str">
        <f t="shared" si="39"/>
        <v/>
      </c>
      <c r="E402" s="1" t="str">
        <f t="shared" si="40"/>
        <v/>
      </c>
      <c r="G402" s="7" t="str">
        <f t="shared" si="42"/>
        <v/>
      </c>
      <c r="H402" s="4" t="str">
        <f t="shared" si="41"/>
        <v/>
      </c>
      <c r="I402" s="4" t="str">
        <f t="shared" si="43"/>
        <v/>
      </c>
      <c r="J402" s="4" t="str">
        <f>IF(G402="","",(J401-(Table2[[#This Row],[Fixed Payment]]-Table2[[#This Row],[Interest Paid]])))</f>
        <v/>
      </c>
    </row>
    <row r="403" spans="1:10" s="4" customFormat="1" x14ac:dyDescent="0.25">
      <c r="A403" s="7" t="str">
        <f t="shared" si="37"/>
        <v/>
      </c>
      <c r="B403" s="1" t="str">
        <f>IF(A403="","",IF($C$13="Yes",($C$12+Table1[[#This Row],[Interest Paid]]),IF($C$11*E402&gt;10,IF($C$13="No",$C$11*E402,($C$11*E402)+$C$12),10)))</f>
        <v/>
      </c>
      <c r="C403" s="1" t="str">
        <f t="shared" si="38"/>
        <v/>
      </c>
      <c r="D403" s="1" t="str">
        <f t="shared" si="39"/>
        <v/>
      </c>
      <c r="E403" s="1" t="str">
        <f t="shared" si="40"/>
        <v/>
      </c>
      <c r="G403" s="7" t="str">
        <f t="shared" si="42"/>
        <v/>
      </c>
      <c r="H403" s="4" t="str">
        <f t="shared" si="41"/>
        <v/>
      </c>
      <c r="I403" s="4" t="str">
        <f t="shared" si="43"/>
        <v/>
      </c>
      <c r="J403" s="4" t="str">
        <f>IF(G403="","",(J402-(Table2[[#This Row],[Fixed Payment]]-Table2[[#This Row],[Interest Paid]])))</f>
        <v/>
      </c>
    </row>
    <row r="404" spans="1:10" s="4" customFormat="1" x14ac:dyDescent="0.25">
      <c r="A404" s="7" t="str">
        <f t="shared" si="37"/>
        <v/>
      </c>
      <c r="B404" s="1" t="str">
        <f>IF(A404="","",IF($C$13="Yes",($C$12+Table1[[#This Row],[Interest Paid]]),IF($C$11*E403&gt;10,IF($C$13="No",$C$11*E403,($C$11*E403)+$C$12),10)))</f>
        <v/>
      </c>
      <c r="C404" s="1" t="str">
        <f t="shared" si="38"/>
        <v/>
      </c>
      <c r="D404" s="1" t="str">
        <f t="shared" si="39"/>
        <v/>
      </c>
      <c r="E404" s="1" t="str">
        <f t="shared" si="40"/>
        <v/>
      </c>
      <c r="G404" s="7" t="str">
        <f t="shared" si="42"/>
        <v/>
      </c>
      <c r="H404" s="4" t="str">
        <f t="shared" si="41"/>
        <v/>
      </c>
      <c r="I404" s="4" t="str">
        <f t="shared" si="43"/>
        <v/>
      </c>
      <c r="J404" s="4" t="str">
        <f>IF(G404="","",(J403-(Table2[[#This Row],[Fixed Payment]]-Table2[[#This Row],[Interest Paid]])))</f>
        <v/>
      </c>
    </row>
    <row r="405" spans="1:10" s="4" customFormat="1" x14ac:dyDescent="0.25">
      <c r="A405" s="7" t="str">
        <f t="shared" si="37"/>
        <v/>
      </c>
      <c r="B405" s="1" t="str">
        <f>IF(A405="","",IF($C$13="Yes",($C$12+Table1[[#This Row],[Interest Paid]]),IF($C$11*E404&gt;10,IF($C$13="No",$C$11*E404,($C$11*E404)+$C$12),10)))</f>
        <v/>
      </c>
      <c r="C405" s="1" t="str">
        <f t="shared" si="38"/>
        <v/>
      </c>
      <c r="D405" s="1" t="str">
        <f t="shared" si="39"/>
        <v/>
      </c>
      <c r="E405" s="1" t="str">
        <f t="shared" si="40"/>
        <v/>
      </c>
      <c r="G405" s="7" t="str">
        <f t="shared" si="42"/>
        <v/>
      </c>
      <c r="H405" s="4" t="str">
        <f t="shared" si="41"/>
        <v/>
      </c>
      <c r="I405" s="4" t="str">
        <f t="shared" si="43"/>
        <v/>
      </c>
      <c r="J405" s="4" t="str">
        <f>IF(G405="","",(J404-(Table2[[#This Row],[Fixed Payment]]-Table2[[#This Row],[Interest Paid]])))</f>
        <v/>
      </c>
    </row>
    <row r="406" spans="1:10" s="4" customFormat="1" x14ac:dyDescent="0.25">
      <c r="A406" s="7" t="str">
        <f t="shared" si="37"/>
        <v/>
      </c>
      <c r="B406" s="1" t="str">
        <f>IF(A406="","",IF($C$13="Yes",($C$12+Table1[[#This Row],[Interest Paid]]),IF($C$11*E405&gt;10,IF($C$13="No",$C$11*E405,($C$11*E405)+$C$12),10)))</f>
        <v/>
      </c>
      <c r="C406" s="1" t="str">
        <f t="shared" si="38"/>
        <v/>
      </c>
      <c r="D406" s="1" t="str">
        <f t="shared" si="39"/>
        <v/>
      </c>
      <c r="E406" s="1" t="str">
        <f t="shared" si="40"/>
        <v/>
      </c>
      <c r="G406" s="7" t="str">
        <f t="shared" si="42"/>
        <v/>
      </c>
      <c r="H406" s="4" t="str">
        <f t="shared" si="41"/>
        <v/>
      </c>
      <c r="I406" s="4" t="str">
        <f t="shared" si="43"/>
        <v/>
      </c>
      <c r="J406" s="4" t="str">
        <f>IF(G406="","",(J405-(Table2[[#This Row],[Fixed Payment]]-Table2[[#This Row],[Interest Paid]])))</f>
        <v/>
      </c>
    </row>
    <row r="407" spans="1:10" s="4" customFormat="1" x14ac:dyDescent="0.25">
      <c r="A407" s="7" t="str">
        <f t="shared" si="37"/>
        <v/>
      </c>
      <c r="B407" s="1" t="str">
        <f>IF(A407="","",IF($C$13="Yes",($C$12+Table1[[#This Row],[Interest Paid]]),IF($C$11*E406&gt;10,IF($C$13="No",$C$11*E406,($C$11*E406)+$C$12),10)))</f>
        <v/>
      </c>
      <c r="C407" s="1" t="str">
        <f t="shared" si="38"/>
        <v/>
      </c>
      <c r="D407" s="1" t="str">
        <f t="shared" si="39"/>
        <v/>
      </c>
      <c r="E407" s="1" t="str">
        <f t="shared" si="40"/>
        <v/>
      </c>
      <c r="G407" s="7" t="str">
        <f t="shared" si="42"/>
        <v/>
      </c>
      <c r="H407" s="4" t="str">
        <f t="shared" si="41"/>
        <v/>
      </c>
      <c r="I407" s="4" t="str">
        <f t="shared" si="43"/>
        <v/>
      </c>
      <c r="J407" s="4" t="str">
        <f>IF(G407="","",(J406-(Table2[[#This Row],[Fixed Payment]]-Table2[[#This Row],[Interest Paid]])))</f>
        <v/>
      </c>
    </row>
    <row r="408" spans="1:10" s="4" customFormat="1" x14ac:dyDescent="0.25">
      <c r="A408" s="7" t="str">
        <f t="shared" si="37"/>
        <v/>
      </c>
      <c r="B408" s="1" t="str">
        <f>IF(A408="","",IF($C$13="Yes",($C$12+Table1[[#This Row],[Interest Paid]]),IF($C$11*E407&gt;10,IF($C$13="No",$C$11*E407,($C$11*E407)+$C$12),10)))</f>
        <v/>
      </c>
      <c r="C408" s="1" t="str">
        <f t="shared" si="38"/>
        <v/>
      </c>
      <c r="D408" s="1" t="str">
        <f t="shared" si="39"/>
        <v/>
      </c>
      <c r="E408" s="1" t="str">
        <f t="shared" si="40"/>
        <v/>
      </c>
      <c r="G408" s="7" t="str">
        <f t="shared" si="42"/>
        <v/>
      </c>
      <c r="H408" s="4" t="str">
        <f t="shared" si="41"/>
        <v/>
      </c>
      <c r="I408" s="4" t="str">
        <f t="shared" si="43"/>
        <v/>
      </c>
      <c r="J408" s="4" t="str">
        <f>IF(G408="","",(J407-(Table2[[#This Row],[Fixed Payment]]-Table2[[#This Row],[Interest Paid]])))</f>
        <v/>
      </c>
    </row>
    <row r="409" spans="1:10" s="4" customFormat="1" x14ac:dyDescent="0.25">
      <c r="A409" s="7" t="str">
        <f t="shared" si="37"/>
        <v/>
      </c>
      <c r="B409" s="1" t="str">
        <f>IF(A409="","",IF($C$13="Yes",($C$12+Table1[[#This Row],[Interest Paid]]),IF($C$11*E408&gt;10,IF($C$13="No",$C$11*E408,($C$11*E408)+$C$12),10)))</f>
        <v/>
      </c>
      <c r="C409" s="1" t="str">
        <f t="shared" si="38"/>
        <v/>
      </c>
      <c r="D409" s="1" t="str">
        <f t="shared" si="39"/>
        <v/>
      </c>
      <c r="E409" s="1" t="str">
        <f t="shared" si="40"/>
        <v/>
      </c>
      <c r="G409" s="7" t="str">
        <f t="shared" si="42"/>
        <v/>
      </c>
      <c r="H409" s="4" t="str">
        <f t="shared" si="41"/>
        <v/>
      </c>
      <c r="I409" s="4" t="str">
        <f t="shared" si="43"/>
        <v/>
      </c>
      <c r="J409" s="4" t="str">
        <f>IF(G409="","",(J408-(Table2[[#This Row],[Fixed Payment]]-Table2[[#This Row],[Interest Paid]])))</f>
        <v/>
      </c>
    </row>
    <row r="410" spans="1:10" s="4" customFormat="1" x14ac:dyDescent="0.25">
      <c r="A410" s="7" t="str">
        <f t="shared" ref="A410:A473" si="44">IF(A409="","",IF(E409&gt;0,A409+1,""))</f>
        <v/>
      </c>
      <c r="B410" s="1" t="str">
        <f>IF(A410="","",IF($C$13="Yes",($C$12+Table1[[#This Row],[Interest Paid]]),IF($C$11*E409&gt;10,IF($C$13="No",$C$11*E409,($C$11*E409)+$C$12),10)))</f>
        <v/>
      </c>
      <c r="C410" s="1" t="str">
        <f t="shared" ref="C410:C473" si="45">IF(A410="","",($C$10/12)*E409)</f>
        <v/>
      </c>
      <c r="D410" s="1" t="str">
        <f t="shared" ref="D410:D473" si="46">IF(A410="","",B410-C410)</f>
        <v/>
      </c>
      <c r="E410" s="1" t="str">
        <f t="shared" ref="E410:E473" si="47">IF(A410="","",E409-D410)</f>
        <v/>
      </c>
      <c r="G410" s="7" t="str">
        <f t="shared" si="42"/>
        <v/>
      </c>
      <c r="H410" s="4" t="str">
        <f t="shared" si="41"/>
        <v/>
      </c>
      <c r="I410" s="4" t="str">
        <f t="shared" si="43"/>
        <v/>
      </c>
      <c r="J410" s="4" t="str">
        <f>IF(G410="","",(J409-(Table2[[#This Row],[Fixed Payment]]-Table2[[#This Row],[Interest Paid]])))</f>
        <v/>
      </c>
    </row>
    <row r="411" spans="1:10" s="4" customFormat="1" x14ac:dyDescent="0.25">
      <c r="A411" s="7" t="str">
        <f t="shared" si="44"/>
        <v/>
      </c>
      <c r="B411" s="1" t="str">
        <f>IF(A411="","",IF($C$13="Yes",($C$12+Table1[[#This Row],[Interest Paid]]),IF($C$11*E410&gt;10,IF($C$13="No",$C$11*E410,($C$11*E410)+$C$12),10)))</f>
        <v/>
      </c>
      <c r="C411" s="1" t="str">
        <f t="shared" si="45"/>
        <v/>
      </c>
      <c r="D411" s="1" t="str">
        <f t="shared" si="46"/>
        <v/>
      </c>
      <c r="E411" s="1" t="str">
        <f t="shared" si="47"/>
        <v/>
      </c>
      <c r="G411" s="7" t="str">
        <f t="shared" si="42"/>
        <v/>
      </c>
      <c r="H411" s="4" t="str">
        <f t="shared" ref="H411:H474" si="48">IF(G411="","",IF(J410+I411&gt;$C$14,IF($C$14&lt;$C$12,$C$12,$C$14),J410+I411))</f>
        <v/>
      </c>
      <c r="I411" s="4" t="str">
        <f t="shared" si="43"/>
        <v/>
      </c>
      <c r="J411" s="4" t="str">
        <f>IF(G411="","",(J410-(Table2[[#This Row],[Fixed Payment]]-Table2[[#This Row],[Interest Paid]])))</f>
        <v/>
      </c>
    </row>
    <row r="412" spans="1:10" s="4" customFormat="1" x14ac:dyDescent="0.25">
      <c r="A412" s="7" t="str">
        <f t="shared" si="44"/>
        <v/>
      </c>
      <c r="B412" s="1" t="str">
        <f>IF(A412="","",IF($C$13="Yes",($C$12+Table1[[#This Row],[Interest Paid]]),IF($C$11*E411&gt;10,IF($C$13="No",$C$11*E411,($C$11*E411)+$C$12),10)))</f>
        <v/>
      </c>
      <c r="C412" s="1" t="str">
        <f t="shared" si="45"/>
        <v/>
      </c>
      <c r="D412" s="1" t="str">
        <f t="shared" si="46"/>
        <v/>
      </c>
      <c r="E412" s="1" t="str">
        <f t="shared" si="47"/>
        <v/>
      </c>
      <c r="G412" s="7" t="str">
        <f t="shared" si="42"/>
        <v/>
      </c>
      <c r="H412" s="4" t="str">
        <f t="shared" si="48"/>
        <v/>
      </c>
      <c r="I412" s="4" t="str">
        <f t="shared" si="43"/>
        <v/>
      </c>
      <c r="J412" s="4" t="str">
        <f>IF(G412="","",(J411-(Table2[[#This Row],[Fixed Payment]]-Table2[[#This Row],[Interest Paid]])))</f>
        <v/>
      </c>
    </row>
    <row r="413" spans="1:10" s="4" customFormat="1" x14ac:dyDescent="0.25">
      <c r="A413" s="7" t="str">
        <f t="shared" si="44"/>
        <v/>
      </c>
      <c r="B413" s="1" t="str">
        <f>IF(A413="","",IF($C$13="Yes",($C$12+Table1[[#This Row],[Interest Paid]]),IF($C$11*E412&gt;10,IF($C$13="No",$C$11*E412,($C$11*E412)+$C$12),10)))</f>
        <v/>
      </c>
      <c r="C413" s="1" t="str">
        <f t="shared" si="45"/>
        <v/>
      </c>
      <c r="D413" s="1" t="str">
        <f t="shared" si="46"/>
        <v/>
      </c>
      <c r="E413" s="1" t="str">
        <f t="shared" si="47"/>
        <v/>
      </c>
      <c r="G413" s="7" t="str">
        <f t="shared" si="42"/>
        <v/>
      </c>
      <c r="H413" s="4" t="str">
        <f t="shared" si="48"/>
        <v/>
      </c>
      <c r="I413" s="4" t="str">
        <f t="shared" si="43"/>
        <v/>
      </c>
      <c r="J413" s="4" t="str">
        <f>IF(G413="","",(J412-(Table2[[#This Row],[Fixed Payment]]-Table2[[#This Row],[Interest Paid]])))</f>
        <v/>
      </c>
    </row>
    <row r="414" spans="1:10" s="4" customFormat="1" x14ac:dyDescent="0.25">
      <c r="A414" s="7" t="str">
        <f t="shared" si="44"/>
        <v/>
      </c>
      <c r="B414" s="1" t="str">
        <f>IF(A414="","",IF($C$13="Yes",($C$12+Table1[[#This Row],[Interest Paid]]),IF($C$11*E413&gt;10,IF($C$13="No",$C$11*E413,($C$11*E413)+$C$12),10)))</f>
        <v/>
      </c>
      <c r="C414" s="1" t="str">
        <f t="shared" si="45"/>
        <v/>
      </c>
      <c r="D414" s="1" t="str">
        <f t="shared" si="46"/>
        <v/>
      </c>
      <c r="E414" s="1" t="str">
        <f t="shared" si="47"/>
        <v/>
      </c>
      <c r="G414" s="7" t="str">
        <f t="shared" si="42"/>
        <v/>
      </c>
      <c r="H414" s="4" t="str">
        <f t="shared" si="48"/>
        <v/>
      </c>
      <c r="I414" s="4" t="str">
        <f t="shared" si="43"/>
        <v/>
      </c>
      <c r="J414" s="4" t="str">
        <f>IF(G414="","",(J413-(Table2[[#This Row],[Fixed Payment]]-Table2[[#This Row],[Interest Paid]])))</f>
        <v/>
      </c>
    </row>
    <row r="415" spans="1:10" s="4" customFormat="1" x14ac:dyDescent="0.25">
      <c r="A415" s="7" t="str">
        <f t="shared" si="44"/>
        <v/>
      </c>
      <c r="B415" s="1" t="str">
        <f>IF(A415="","",IF($C$13="Yes",($C$12+Table1[[#This Row],[Interest Paid]]),IF($C$11*E414&gt;10,IF($C$13="No",$C$11*E414,($C$11*E414)+$C$12),10)))</f>
        <v/>
      </c>
      <c r="C415" s="1" t="str">
        <f t="shared" si="45"/>
        <v/>
      </c>
      <c r="D415" s="1" t="str">
        <f t="shared" si="46"/>
        <v/>
      </c>
      <c r="E415" s="1" t="str">
        <f t="shared" si="47"/>
        <v/>
      </c>
      <c r="G415" s="7" t="str">
        <f t="shared" ref="G415:G478" si="49">IF(G414="","",IF(J414&gt;0,G414+1,""))</f>
        <v/>
      </c>
      <c r="H415" s="4" t="str">
        <f t="shared" si="48"/>
        <v/>
      </c>
      <c r="I415" s="4" t="str">
        <f t="shared" ref="I415:I478" si="50">IF(G415="","",($C$10/12)*J414)</f>
        <v/>
      </c>
      <c r="J415" s="4" t="str">
        <f>IF(G415="","",(J414-(Table2[[#This Row],[Fixed Payment]]-Table2[[#This Row],[Interest Paid]])))</f>
        <v/>
      </c>
    </row>
    <row r="416" spans="1:10" s="4" customFormat="1" x14ac:dyDescent="0.25">
      <c r="A416" s="7" t="str">
        <f t="shared" si="44"/>
        <v/>
      </c>
      <c r="B416" s="1" t="str">
        <f>IF(A416="","",IF($C$13="Yes",($C$12+Table1[[#This Row],[Interest Paid]]),IF($C$11*E415&gt;10,IF($C$13="No",$C$11*E415,($C$11*E415)+$C$12),10)))</f>
        <v/>
      </c>
      <c r="C416" s="1" t="str">
        <f t="shared" si="45"/>
        <v/>
      </c>
      <c r="D416" s="1" t="str">
        <f t="shared" si="46"/>
        <v/>
      </c>
      <c r="E416" s="1" t="str">
        <f t="shared" si="47"/>
        <v/>
      </c>
      <c r="G416" s="7" t="str">
        <f t="shared" si="49"/>
        <v/>
      </c>
      <c r="H416" s="4" t="str">
        <f t="shared" si="48"/>
        <v/>
      </c>
      <c r="I416" s="4" t="str">
        <f t="shared" si="50"/>
        <v/>
      </c>
      <c r="J416" s="4" t="str">
        <f>IF(G416="","",(J415-(Table2[[#This Row],[Fixed Payment]]-Table2[[#This Row],[Interest Paid]])))</f>
        <v/>
      </c>
    </row>
    <row r="417" spans="1:10" s="4" customFormat="1" x14ac:dyDescent="0.25">
      <c r="A417" s="7" t="str">
        <f t="shared" si="44"/>
        <v/>
      </c>
      <c r="B417" s="1" t="str">
        <f>IF(A417="","",IF($C$13="Yes",($C$12+Table1[[#This Row],[Interest Paid]]),IF($C$11*E416&gt;10,IF($C$13="No",$C$11*E416,($C$11*E416)+$C$12),10)))</f>
        <v/>
      </c>
      <c r="C417" s="1" t="str">
        <f t="shared" si="45"/>
        <v/>
      </c>
      <c r="D417" s="1" t="str">
        <f t="shared" si="46"/>
        <v/>
      </c>
      <c r="E417" s="1" t="str">
        <f t="shared" si="47"/>
        <v/>
      </c>
      <c r="G417" s="7" t="str">
        <f t="shared" si="49"/>
        <v/>
      </c>
      <c r="H417" s="4" t="str">
        <f t="shared" si="48"/>
        <v/>
      </c>
      <c r="I417" s="4" t="str">
        <f t="shared" si="50"/>
        <v/>
      </c>
      <c r="J417" s="4" t="str">
        <f>IF(G417="","",(J416-(Table2[[#This Row],[Fixed Payment]]-Table2[[#This Row],[Interest Paid]])))</f>
        <v/>
      </c>
    </row>
    <row r="418" spans="1:10" s="4" customFormat="1" x14ac:dyDescent="0.25">
      <c r="A418" s="7" t="str">
        <f t="shared" si="44"/>
        <v/>
      </c>
      <c r="B418" s="1" t="str">
        <f>IF(A418="","",IF($C$13="Yes",($C$12+Table1[[#This Row],[Interest Paid]]),IF($C$11*E417&gt;10,IF($C$13="No",$C$11*E417,($C$11*E417)+$C$12),10)))</f>
        <v/>
      </c>
      <c r="C418" s="1" t="str">
        <f t="shared" si="45"/>
        <v/>
      </c>
      <c r="D418" s="1" t="str">
        <f t="shared" si="46"/>
        <v/>
      </c>
      <c r="E418" s="1" t="str">
        <f t="shared" si="47"/>
        <v/>
      </c>
      <c r="G418" s="7" t="str">
        <f t="shared" si="49"/>
        <v/>
      </c>
      <c r="H418" s="4" t="str">
        <f t="shared" si="48"/>
        <v/>
      </c>
      <c r="I418" s="4" t="str">
        <f t="shared" si="50"/>
        <v/>
      </c>
      <c r="J418" s="4" t="str">
        <f>IF(G418="","",(J417-(Table2[[#This Row],[Fixed Payment]]-Table2[[#This Row],[Interest Paid]])))</f>
        <v/>
      </c>
    </row>
    <row r="419" spans="1:10" s="4" customFormat="1" x14ac:dyDescent="0.25">
      <c r="A419" s="7" t="str">
        <f t="shared" si="44"/>
        <v/>
      </c>
      <c r="B419" s="1" t="str">
        <f>IF(A419="","",IF($C$13="Yes",($C$12+Table1[[#This Row],[Interest Paid]]),IF($C$11*E418&gt;10,IF($C$13="No",$C$11*E418,($C$11*E418)+$C$12),10)))</f>
        <v/>
      </c>
      <c r="C419" s="1" t="str">
        <f t="shared" si="45"/>
        <v/>
      </c>
      <c r="D419" s="1" t="str">
        <f t="shared" si="46"/>
        <v/>
      </c>
      <c r="E419" s="1" t="str">
        <f t="shared" si="47"/>
        <v/>
      </c>
      <c r="G419" s="7" t="str">
        <f t="shared" si="49"/>
        <v/>
      </c>
      <c r="H419" s="4" t="str">
        <f t="shared" si="48"/>
        <v/>
      </c>
      <c r="I419" s="4" t="str">
        <f t="shared" si="50"/>
        <v/>
      </c>
      <c r="J419" s="4" t="str">
        <f>IF(G419="","",(J418-(Table2[[#This Row],[Fixed Payment]]-Table2[[#This Row],[Interest Paid]])))</f>
        <v/>
      </c>
    </row>
    <row r="420" spans="1:10" s="4" customFormat="1" x14ac:dyDescent="0.25">
      <c r="A420" s="7" t="str">
        <f t="shared" si="44"/>
        <v/>
      </c>
      <c r="B420" s="1" t="str">
        <f>IF(A420="","",IF($C$13="Yes",($C$12+Table1[[#This Row],[Interest Paid]]),IF($C$11*E419&gt;10,IF($C$13="No",$C$11*E419,($C$11*E419)+$C$12),10)))</f>
        <v/>
      </c>
      <c r="C420" s="1" t="str">
        <f t="shared" si="45"/>
        <v/>
      </c>
      <c r="D420" s="1" t="str">
        <f t="shared" si="46"/>
        <v/>
      </c>
      <c r="E420" s="1" t="str">
        <f t="shared" si="47"/>
        <v/>
      </c>
      <c r="G420" s="7" t="str">
        <f t="shared" si="49"/>
        <v/>
      </c>
      <c r="H420" s="4" t="str">
        <f t="shared" si="48"/>
        <v/>
      </c>
      <c r="I420" s="4" t="str">
        <f t="shared" si="50"/>
        <v/>
      </c>
      <c r="J420" s="4" t="str">
        <f>IF(G420="","",(J419-(Table2[[#This Row],[Fixed Payment]]-Table2[[#This Row],[Interest Paid]])))</f>
        <v/>
      </c>
    </row>
    <row r="421" spans="1:10" s="4" customFormat="1" x14ac:dyDescent="0.25">
      <c r="A421" s="7" t="str">
        <f t="shared" si="44"/>
        <v/>
      </c>
      <c r="B421" s="1" t="str">
        <f>IF(A421="","",IF($C$13="Yes",($C$12+Table1[[#This Row],[Interest Paid]]),IF($C$11*E420&gt;10,IF($C$13="No",$C$11*E420,($C$11*E420)+$C$12),10)))</f>
        <v/>
      </c>
      <c r="C421" s="1" t="str">
        <f t="shared" si="45"/>
        <v/>
      </c>
      <c r="D421" s="1" t="str">
        <f t="shared" si="46"/>
        <v/>
      </c>
      <c r="E421" s="1" t="str">
        <f t="shared" si="47"/>
        <v/>
      </c>
      <c r="G421" s="7" t="str">
        <f t="shared" si="49"/>
        <v/>
      </c>
      <c r="H421" s="4" t="str">
        <f t="shared" si="48"/>
        <v/>
      </c>
      <c r="I421" s="4" t="str">
        <f t="shared" si="50"/>
        <v/>
      </c>
      <c r="J421" s="4" t="str">
        <f>IF(G421="","",(J420-(Table2[[#This Row],[Fixed Payment]]-Table2[[#This Row],[Interest Paid]])))</f>
        <v/>
      </c>
    </row>
    <row r="422" spans="1:10" s="4" customFormat="1" x14ac:dyDescent="0.25">
      <c r="A422" s="7" t="str">
        <f t="shared" si="44"/>
        <v/>
      </c>
      <c r="B422" s="1" t="str">
        <f>IF(A422="","",IF($C$13="Yes",($C$12+Table1[[#This Row],[Interest Paid]]),IF($C$11*E421&gt;10,IF($C$13="No",$C$11*E421,($C$11*E421)+$C$12),10)))</f>
        <v/>
      </c>
      <c r="C422" s="1" t="str">
        <f t="shared" si="45"/>
        <v/>
      </c>
      <c r="D422" s="1" t="str">
        <f t="shared" si="46"/>
        <v/>
      </c>
      <c r="E422" s="1" t="str">
        <f t="shared" si="47"/>
        <v/>
      </c>
      <c r="G422" s="7" t="str">
        <f t="shared" si="49"/>
        <v/>
      </c>
      <c r="H422" s="4" t="str">
        <f t="shared" si="48"/>
        <v/>
      </c>
      <c r="I422" s="4" t="str">
        <f t="shared" si="50"/>
        <v/>
      </c>
      <c r="J422" s="4" t="str">
        <f>IF(G422="","",(J421-(Table2[[#This Row],[Fixed Payment]]-Table2[[#This Row],[Interest Paid]])))</f>
        <v/>
      </c>
    </row>
    <row r="423" spans="1:10" s="4" customFormat="1" x14ac:dyDescent="0.25">
      <c r="A423" s="7" t="str">
        <f t="shared" si="44"/>
        <v/>
      </c>
      <c r="B423" s="1" t="str">
        <f>IF(A423="","",IF($C$13="Yes",($C$12+Table1[[#This Row],[Interest Paid]]),IF($C$11*E422&gt;10,IF($C$13="No",$C$11*E422,($C$11*E422)+$C$12),10)))</f>
        <v/>
      </c>
      <c r="C423" s="1" t="str">
        <f t="shared" si="45"/>
        <v/>
      </c>
      <c r="D423" s="1" t="str">
        <f t="shared" si="46"/>
        <v/>
      </c>
      <c r="E423" s="1" t="str">
        <f t="shared" si="47"/>
        <v/>
      </c>
      <c r="G423" s="7" t="str">
        <f t="shared" si="49"/>
        <v/>
      </c>
      <c r="H423" s="4" t="str">
        <f t="shared" si="48"/>
        <v/>
      </c>
      <c r="I423" s="4" t="str">
        <f t="shared" si="50"/>
        <v/>
      </c>
      <c r="J423" s="4" t="str">
        <f>IF(G423="","",(J422-(Table2[[#This Row],[Fixed Payment]]-Table2[[#This Row],[Interest Paid]])))</f>
        <v/>
      </c>
    </row>
    <row r="424" spans="1:10" s="4" customFormat="1" x14ac:dyDescent="0.25">
      <c r="A424" s="7" t="str">
        <f t="shared" si="44"/>
        <v/>
      </c>
      <c r="B424" s="1" t="str">
        <f>IF(A424="","",IF($C$13="Yes",($C$12+Table1[[#This Row],[Interest Paid]]),IF($C$11*E423&gt;10,IF($C$13="No",$C$11*E423,($C$11*E423)+$C$12),10)))</f>
        <v/>
      </c>
      <c r="C424" s="1" t="str">
        <f t="shared" si="45"/>
        <v/>
      </c>
      <c r="D424" s="1" t="str">
        <f t="shared" si="46"/>
        <v/>
      </c>
      <c r="E424" s="1" t="str">
        <f t="shared" si="47"/>
        <v/>
      </c>
      <c r="G424" s="7" t="str">
        <f t="shared" si="49"/>
        <v/>
      </c>
      <c r="H424" s="4" t="str">
        <f t="shared" si="48"/>
        <v/>
      </c>
      <c r="I424" s="4" t="str">
        <f t="shared" si="50"/>
        <v/>
      </c>
      <c r="J424" s="4" t="str">
        <f>IF(G424="","",(J423-(Table2[[#This Row],[Fixed Payment]]-Table2[[#This Row],[Interest Paid]])))</f>
        <v/>
      </c>
    </row>
    <row r="425" spans="1:10" s="4" customFormat="1" x14ac:dyDescent="0.25">
      <c r="A425" s="7" t="str">
        <f t="shared" si="44"/>
        <v/>
      </c>
      <c r="B425" s="1" t="str">
        <f>IF(A425="","",IF($C$13="Yes",($C$12+Table1[[#This Row],[Interest Paid]]),IF($C$11*E424&gt;10,IF($C$13="No",$C$11*E424,($C$11*E424)+$C$12),10)))</f>
        <v/>
      </c>
      <c r="C425" s="1" t="str">
        <f t="shared" si="45"/>
        <v/>
      </c>
      <c r="D425" s="1" t="str">
        <f t="shared" si="46"/>
        <v/>
      </c>
      <c r="E425" s="1" t="str">
        <f t="shared" si="47"/>
        <v/>
      </c>
      <c r="G425" s="7" t="str">
        <f t="shared" si="49"/>
        <v/>
      </c>
      <c r="H425" s="4" t="str">
        <f t="shared" si="48"/>
        <v/>
      </c>
      <c r="I425" s="4" t="str">
        <f t="shared" si="50"/>
        <v/>
      </c>
      <c r="J425" s="4" t="str">
        <f>IF(G425="","",(J424-(Table2[[#This Row],[Fixed Payment]]-Table2[[#This Row],[Interest Paid]])))</f>
        <v/>
      </c>
    </row>
    <row r="426" spans="1:10" s="4" customFormat="1" x14ac:dyDescent="0.25">
      <c r="A426" s="7" t="str">
        <f t="shared" si="44"/>
        <v/>
      </c>
      <c r="B426" s="1" t="str">
        <f>IF(A426="","",IF($C$13="Yes",($C$12+Table1[[#This Row],[Interest Paid]]),IF($C$11*E425&gt;10,IF($C$13="No",$C$11*E425,($C$11*E425)+$C$12),10)))</f>
        <v/>
      </c>
      <c r="C426" s="1" t="str">
        <f t="shared" si="45"/>
        <v/>
      </c>
      <c r="D426" s="1" t="str">
        <f t="shared" si="46"/>
        <v/>
      </c>
      <c r="E426" s="1" t="str">
        <f t="shared" si="47"/>
        <v/>
      </c>
      <c r="G426" s="7" t="str">
        <f t="shared" si="49"/>
        <v/>
      </c>
      <c r="H426" s="4" t="str">
        <f t="shared" si="48"/>
        <v/>
      </c>
      <c r="I426" s="4" t="str">
        <f t="shared" si="50"/>
        <v/>
      </c>
      <c r="J426" s="4" t="str">
        <f>IF(G426="","",(J425-(Table2[[#This Row],[Fixed Payment]]-Table2[[#This Row],[Interest Paid]])))</f>
        <v/>
      </c>
    </row>
    <row r="427" spans="1:10" s="4" customFormat="1" x14ac:dyDescent="0.25">
      <c r="A427" s="7" t="str">
        <f t="shared" si="44"/>
        <v/>
      </c>
      <c r="B427" s="1" t="str">
        <f>IF(A427="","",IF($C$13="Yes",($C$12+Table1[[#This Row],[Interest Paid]]),IF($C$11*E426&gt;10,IF($C$13="No",$C$11*E426,($C$11*E426)+$C$12),10)))</f>
        <v/>
      </c>
      <c r="C427" s="1" t="str">
        <f t="shared" si="45"/>
        <v/>
      </c>
      <c r="D427" s="1" t="str">
        <f t="shared" si="46"/>
        <v/>
      </c>
      <c r="E427" s="1" t="str">
        <f t="shared" si="47"/>
        <v/>
      </c>
      <c r="G427" s="7" t="str">
        <f t="shared" si="49"/>
        <v/>
      </c>
      <c r="H427" s="4" t="str">
        <f t="shared" si="48"/>
        <v/>
      </c>
      <c r="I427" s="4" t="str">
        <f t="shared" si="50"/>
        <v/>
      </c>
      <c r="J427" s="4" t="str">
        <f>IF(G427="","",(J426-(Table2[[#This Row],[Fixed Payment]]-Table2[[#This Row],[Interest Paid]])))</f>
        <v/>
      </c>
    </row>
    <row r="428" spans="1:10" s="4" customFormat="1" x14ac:dyDescent="0.25">
      <c r="A428" s="7" t="str">
        <f t="shared" si="44"/>
        <v/>
      </c>
      <c r="B428" s="1" t="str">
        <f>IF(A428="","",IF($C$13="Yes",($C$12+Table1[[#This Row],[Interest Paid]]),IF($C$11*E427&gt;10,IF($C$13="No",$C$11*E427,($C$11*E427)+$C$12),10)))</f>
        <v/>
      </c>
      <c r="C428" s="1" t="str">
        <f t="shared" si="45"/>
        <v/>
      </c>
      <c r="D428" s="1" t="str">
        <f t="shared" si="46"/>
        <v/>
      </c>
      <c r="E428" s="1" t="str">
        <f t="shared" si="47"/>
        <v/>
      </c>
      <c r="G428" s="7" t="str">
        <f t="shared" si="49"/>
        <v/>
      </c>
      <c r="H428" s="4" t="str">
        <f t="shared" si="48"/>
        <v/>
      </c>
      <c r="I428" s="4" t="str">
        <f t="shared" si="50"/>
        <v/>
      </c>
      <c r="J428" s="4" t="str">
        <f>IF(G428="","",(J427-(Table2[[#This Row],[Fixed Payment]]-Table2[[#This Row],[Interest Paid]])))</f>
        <v/>
      </c>
    </row>
    <row r="429" spans="1:10" s="4" customFormat="1" x14ac:dyDescent="0.25">
      <c r="A429" s="7" t="str">
        <f t="shared" si="44"/>
        <v/>
      </c>
      <c r="B429" s="1" t="str">
        <f>IF(A429="","",IF($C$13="Yes",($C$12+Table1[[#This Row],[Interest Paid]]),IF($C$11*E428&gt;10,IF($C$13="No",$C$11*E428,($C$11*E428)+$C$12),10)))</f>
        <v/>
      </c>
      <c r="C429" s="1" t="str">
        <f t="shared" si="45"/>
        <v/>
      </c>
      <c r="D429" s="1" t="str">
        <f t="shared" si="46"/>
        <v/>
      </c>
      <c r="E429" s="1" t="str">
        <f t="shared" si="47"/>
        <v/>
      </c>
      <c r="G429" s="7" t="str">
        <f t="shared" si="49"/>
        <v/>
      </c>
      <c r="H429" s="4" t="str">
        <f t="shared" si="48"/>
        <v/>
      </c>
      <c r="I429" s="4" t="str">
        <f t="shared" si="50"/>
        <v/>
      </c>
      <c r="J429" s="4" t="str">
        <f>IF(G429="","",(J428-(Table2[[#This Row],[Fixed Payment]]-Table2[[#This Row],[Interest Paid]])))</f>
        <v/>
      </c>
    </row>
    <row r="430" spans="1:10" s="4" customFormat="1" x14ac:dyDescent="0.25">
      <c r="A430" s="7" t="str">
        <f t="shared" si="44"/>
        <v/>
      </c>
      <c r="B430" s="1" t="str">
        <f>IF(A430="","",IF($C$13="Yes",($C$12+Table1[[#This Row],[Interest Paid]]),IF($C$11*E429&gt;10,IF($C$13="No",$C$11*E429,($C$11*E429)+$C$12),10)))</f>
        <v/>
      </c>
      <c r="C430" s="1" t="str">
        <f t="shared" si="45"/>
        <v/>
      </c>
      <c r="D430" s="1" t="str">
        <f t="shared" si="46"/>
        <v/>
      </c>
      <c r="E430" s="1" t="str">
        <f t="shared" si="47"/>
        <v/>
      </c>
      <c r="G430" s="7" t="str">
        <f t="shared" si="49"/>
        <v/>
      </c>
      <c r="H430" s="4" t="str">
        <f t="shared" si="48"/>
        <v/>
      </c>
      <c r="I430" s="4" t="str">
        <f t="shared" si="50"/>
        <v/>
      </c>
      <c r="J430" s="4" t="str">
        <f>IF(G430="","",(J429-(Table2[[#This Row],[Fixed Payment]]-Table2[[#This Row],[Interest Paid]])))</f>
        <v/>
      </c>
    </row>
    <row r="431" spans="1:10" s="4" customFormat="1" x14ac:dyDescent="0.25">
      <c r="A431" s="7" t="str">
        <f t="shared" si="44"/>
        <v/>
      </c>
      <c r="B431" s="1" t="str">
        <f>IF(A431="","",IF($C$13="Yes",($C$12+Table1[[#This Row],[Interest Paid]]),IF($C$11*E430&gt;10,IF($C$13="No",$C$11*E430,($C$11*E430)+$C$12),10)))</f>
        <v/>
      </c>
      <c r="C431" s="1" t="str">
        <f t="shared" si="45"/>
        <v/>
      </c>
      <c r="D431" s="1" t="str">
        <f t="shared" si="46"/>
        <v/>
      </c>
      <c r="E431" s="1" t="str">
        <f t="shared" si="47"/>
        <v/>
      </c>
      <c r="G431" s="7" t="str">
        <f t="shared" si="49"/>
        <v/>
      </c>
      <c r="H431" s="4" t="str">
        <f t="shared" si="48"/>
        <v/>
      </c>
      <c r="I431" s="4" t="str">
        <f t="shared" si="50"/>
        <v/>
      </c>
      <c r="J431" s="4" t="str">
        <f>IF(G431="","",(J430-(Table2[[#This Row],[Fixed Payment]]-Table2[[#This Row],[Interest Paid]])))</f>
        <v/>
      </c>
    </row>
    <row r="432" spans="1:10" s="4" customFormat="1" x14ac:dyDescent="0.25">
      <c r="A432" s="7" t="str">
        <f t="shared" si="44"/>
        <v/>
      </c>
      <c r="B432" s="1" t="str">
        <f>IF(A432="","",IF($C$13="Yes",($C$12+Table1[[#This Row],[Interest Paid]]),IF($C$11*E431&gt;10,IF($C$13="No",$C$11*E431,($C$11*E431)+$C$12),10)))</f>
        <v/>
      </c>
      <c r="C432" s="1" t="str">
        <f t="shared" si="45"/>
        <v/>
      </c>
      <c r="D432" s="1" t="str">
        <f t="shared" si="46"/>
        <v/>
      </c>
      <c r="E432" s="1" t="str">
        <f t="shared" si="47"/>
        <v/>
      </c>
      <c r="G432" s="7" t="str">
        <f t="shared" si="49"/>
        <v/>
      </c>
      <c r="H432" s="4" t="str">
        <f t="shared" si="48"/>
        <v/>
      </c>
      <c r="I432" s="4" t="str">
        <f t="shared" si="50"/>
        <v/>
      </c>
      <c r="J432" s="4" t="str">
        <f>IF(G432="","",(J431-(Table2[[#This Row],[Fixed Payment]]-Table2[[#This Row],[Interest Paid]])))</f>
        <v/>
      </c>
    </row>
    <row r="433" spans="1:10" s="4" customFormat="1" x14ac:dyDescent="0.25">
      <c r="A433" s="7" t="str">
        <f t="shared" si="44"/>
        <v/>
      </c>
      <c r="B433" s="1" t="str">
        <f>IF(A433="","",IF($C$13="Yes",($C$12+Table1[[#This Row],[Interest Paid]]),IF($C$11*E432&gt;10,IF($C$13="No",$C$11*E432,($C$11*E432)+$C$12),10)))</f>
        <v/>
      </c>
      <c r="C433" s="1" t="str">
        <f t="shared" si="45"/>
        <v/>
      </c>
      <c r="D433" s="1" t="str">
        <f t="shared" si="46"/>
        <v/>
      </c>
      <c r="E433" s="1" t="str">
        <f t="shared" si="47"/>
        <v/>
      </c>
      <c r="G433" s="7" t="str">
        <f t="shared" si="49"/>
        <v/>
      </c>
      <c r="H433" s="4" t="str">
        <f t="shared" si="48"/>
        <v/>
      </c>
      <c r="I433" s="4" t="str">
        <f t="shared" si="50"/>
        <v/>
      </c>
      <c r="J433" s="4" t="str">
        <f>IF(G433="","",(J432-(Table2[[#This Row],[Fixed Payment]]-Table2[[#This Row],[Interest Paid]])))</f>
        <v/>
      </c>
    </row>
    <row r="434" spans="1:10" s="4" customFormat="1" x14ac:dyDescent="0.25">
      <c r="A434" s="7" t="str">
        <f t="shared" si="44"/>
        <v/>
      </c>
      <c r="B434" s="1" t="str">
        <f>IF(A434="","",IF($C$13="Yes",($C$12+Table1[[#This Row],[Interest Paid]]),IF($C$11*E433&gt;10,IF($C$13="No",$C$11*E433,($C$11*E433)+$C$12),10)))</f>
        <v/>
      </c>
      <c r="C434" s="1" t="str">
        <f t="shared" si="45"/>
        <v/>
      </c>
      <c r="D434" s="1" t="str">
        <f t="shared" si="46"/>
        <v/>
      </c>
      <c r="E434" s="1" t="str">
        <f t="shared" si="47"/>
        <v/>
      </c>
      <c r="G434" s="7" t="str">
        <f t="shared" si="49"/>
        <v/>
      </c>
      <c r="H434" s="4" t="str">
        <f t="shared" si="48"/>
        <v/>
      </c>
      <c r="I434" s="4" t="str">
        <f t="shared" si="50"/>
        <v/>
      </c>
      <c r="J434" s="4" t="str">
        <f>IF(G434="","",(J433-(Table2[[#This Row],[Fixed Payment]]-Table2[[#This Row],[Interest Paid]])))</f>
        <v/>
      </c>
    </row>
    <row r="435" spans="1:10" s="4" customFormat="1" x14ac:dyDescent="0.25">
      <c r="A435" s="7" t="str">
        <f t="shared" si="44"/>
        <v/>
      </c>
      <c r="B435" s="1" t="str">
        <f>IF(A435="","",IF($C$13="Yes",($C$12+Table1[[#This Row],[Interest Paid]]),IF($C$11*E434&gt;10,IF($C$13="No",$C$11*E434,($C$11*E434)+$C$12),10)))</f>
        <v/>
      </c>
      <c r="C435" s="1" t="str">
        <f t="shared" si="45"/>
        <v/>
      </c>
      <c r="D435" s="1" t="str">
        <f t="shared" si="46"/>
        <v/>
      </c>
      <c r="E435" s="1" t="str">
        <f t="shared" si="47"/>
        <v/>
      </c>
      <c r="G435" s="7" t="str">
        <f t="shared" si="49"/>
        <v/>
      </c>
      <c r="H435" s="4" t="str">
        <f t="shared" si="48"/>
        <v/>
      </c>
      <c r="I435" s="4" t="str">
        <f t="shared" si="50"/>
        <v/>
      </c>
      <c r="J435" s="4" t="str">
        <f>IF(G435="","",(J434-(Table2[[#This Row],[Fixed Payment]]-Table2[[#This Row],[Interest Paid]])))</f>
        <v/>
      </c>
    </row>
    <row r="436" spans="1:10" s="4" customFormat="1" x14ac:dyDescent="0.25">
      <c r="A436" s="7" t="str">
        <f t="shared" si="44"/>
        <v/>
      </c>
      <c r="B436" s="1" t="str">
        <f>IF(A436="","",IF($C$13="Yes",($C$12+Table1[[#This Row],[Interest Paid]]),IF($C$11*E435&gt;10,IF($C$13="No",$C$11*E435,($C$11*E435)+$C$12),10)))</f>
        <v/>
      </c>
      <c r="C436" s="1" t="str">
        <f t="shared" si="45"/>
        <v/>
      </c>
      <c r="D436" s="1" t="str">
        <f t="shared" si="46"/>
        <v/>
      </c>
      <c r="E436" s="1" t="str">
        <f t="shared" si="47"/>
        <v/>
      </c>
      <c r="G436" s="7" t="str">
        <f t="shared" si="49"/>
        <v/>
      </c>
      <c r="H436" s="4" t="str">
        <f t="shared" si="48"/>
        <v/>
      </c>
      <c r="I436" s="4" t="str">
        <f t="shared" si="50"/>
        <v/>
      </c>
      <c r="J436" s="4" t="str">
        <f>IF(G436="","",(J435-(Table2[[#This Row],[Fixed Payment]]-Table2[[#This Row],[Interest Paid]])))</f>
        <v/>
      </c>
    </row>
    <row r="437" spans="1:10" s="4" customFormat="1" x14ac:dyDescent="0.25">
      <c r="A437" s="7" t="str">
        <f t="shared" si="44"/>
        <v/>
      </c>
      <c r="B437" s="1" t="str">
        <f>IF(A437="","",IF($C$13="Yes",($C$12+Table1[[#This Row],[Interest Paid]]),IF($C$11*E436&gt;10,IF($C$13="No",$C$11*E436,($C$11*E436)+$C$12),10)))</f>
        <v/>
      </c>
      <c r="C437" s="1" t="str">
        <f t="shared" si="45"/>
        <v/>
      </c>
      <c r="D437" s="1" t="str">
        <f t="shared" si="46"/>
        <v/>
      </c>
      <c r="E437" s="1" t="str">
        <f t="shared" si="47"/>
        <v/>
      </c>
      <c r="G437" s="7" t="str">
        <f t="shared" si="49"/>
        <v/>
      </c>
      <c r="H437" s="4" t="str">
        <f t="shared" si="48"/>
        <v/>
      </c>
      <c r="I437" s="4" t="str">
        <f t="shared" si="50"/>
        <v/>
      </c>
      <c r="J437" s="4" t="str">
        <f>IF(G437="","",(J436-(Table2[[#This Row],[Fixed Payment]]-Table2[[#This Row],[Interest Paid]])))</f>
        <v/>
      </c>
    </row>
    <row r="438" spans="1:10" s="4" customFormat="1" x14ac:dyDescent="0.25">
      <c r="A438" s="7" t="str">
        <f t="shared" si="44"/>
        <v/>
      </c>
      <c r="B438" s="1" t="str">
        <f>IF(A438="","",IF($C$13="Yes",($C$12+Table1[[#This Row],[Interest Paid]]),IF($C$11*E437&gt;10,IF($C$13="No",$C$11*E437,($C$11*E437)+$C$12),10)))</f>
        <v/>
      </c>
      <c r="C438" s="1" t="str">
        <f t="shared" si="45"/>
        <v/>
      </c>
      <c r="D438" s="1" t="str">
        <f t="shared" si="46"/>
        <v/>
      </c>
      <c r="E438" s="1" t="str">
        <f t="shared" si="47"/>
        <v/>
      </c>
      <c r="G438" s="7" t="str">
        <f t="shared" si="49"/>
        <v/>
      </c>
      <c r="H438" s="4" t="str">
        <f t="shared" si="48"/>
        <v/>
      </c>
      <c r="I438" s="4" t="str">
        <f t="shared" si="50"/>
        <v/>
      </c>
      <c r="J438" s="4" t="str">
        <f>IF(G438="","",(J437-(Table2[[#This Row],[Fixed Payment]]-Table2[[#This Row],[Interest Paid]])))</f>
        <v/>
      </c>
    </row>
    <row r="439" spans="1:10" s="4" customFormat="1" x14ac:dyDescent="0.25">
      <c r="A439" s="7" t="str">
        <f t="shared" si="44"/>
        <v/>
      </c>
      <c r="B439" s="1" t="str">
        <f>IF(A439="","",IF($C$13="Yes",($C$12+Table1[[#This Row],[Interest Paid]]),IF($C$11*E438&gt;10,IF($C$13="No",$C$11*E438,($C$11*E438)+$C$12),10)))</f>
        <v/>
      </c>
      <c r="C439" s="1" t="str">
        <f t="shared" si="45"/>
        <v/>
      </c>
      <c r="D439" s="1" t="str">
        <f t="shared" si="46"/>
        <v/>
      </c>
      <c r="E439" s="1" t="str">
        <f t="shared" si="47"/>
        <v/>
      </c>
      <c r="G439" s="7" t="str">
        <f t="shared" si="49"/>
        <v/>
      </c>
      <c r="H439" s="4" t="str">
        <f t="shared" si="48"/>
        <v/>
      </c>
      <c r="I439" s="4" t="str">
        <f t="shared" si="50"/>
        <v/>
      </c>
      <c r="J439" s="4" t="str">
        <f>IF(G439="","",(J438-(Table2[[#This Row],[Fixed Payment]]-Table2[[#This Row],[Interest Paid]])))</f>
        <v/>
      </c>
    </row>
    <row r="440" spans="1:10" s="4" customFormat="1" x14ac:dyDescent="0.25">
      <c r="A440" s="7" t="str">
        <f t="shared" si="44"/>
        <v/>
      </c>
      <c r="B440" s="1" t="str">
        <f>IF(A440="","",IF($C$13="Yes",($C$12+Table1[[#This Row],[Interest Paid]]),IF($C$11*E439&gt;10,IF($C$13="No",$C$11*E439,($C$11*E439)+$C$12),10)))</f>
        <v/>
      </c>
      <c r="C440" s="1" t="str">
        <f t="shared" si="45"/>
        <v/>
      </c>
      <c r="D440" s="1" t="str">
        <f t="shared" si="46"/>
        <v/>
      </c>
      <c r="E440" s="1" t="str">
        <f t="shared" si="47"/>
        <v/>
      </c>
      <c r="G440" s="7" t="str">
        <f t="shared" si="49"/>
        <v/>
      </c>
      <c r="H440" s="4" t="str">
        <f t="shared" si="48"/>
        <v/>
      </c>
      <c r="I440" s="4" t="str">
        <f t="shared" si="50"/>
        <v/>
      </c>
      <c r="J440" s="4" t="str">
        <f>IF(G440="","",(J439-(Table2[[#This Row],[Fixed Payment]]-Table2[[#This Row],[Interest Paid]])))</f>
        <v/>
      </c>
    </row>
    <row r="441" spans="1:10" s="4" customFormat="1" x14ac:dyDescent="0.25">
      <c r="A441" s="7" t="str">
        <f t="shared" si="44"/>
        <v/>
      </c>
      <c r="B441" s="1" t="str">
        <f>IF(A441="","",IF($C$13="Yes",($C$12+Table1[[#This Row],[Interest Paid]]),IF($C$11*E440&gt;10,IF($C$13="No",$C$11*E440,($C$11*E440)+$C$12),10)))</f>
        <v/>
      </c>
      <c r="C441" s="1" t="str">
        <f t="shared" si="45"/>
        <v/>
      </c>
      <c r="D441" s="1" t="str">
        <f t="shared" si="46"/>
        <v/>
      </c>
      <c r="E441" s="1" t="str">
        <f t="shared" si="47"/>
        <v/>
      </c>
      <c r="G441" s="7" t="str">
        <f t="shared" si="49"/>
        <v/>
      </c>
      <c r="H441" s="4" t="str">
        <f t="shared" si="48"/>
        <v/>
      </c>
      <c r="I441" s="4" t="str">
        <f t="shared" si="50"/>
        <v/>
      </c>
      <c r="J441" s="4" t="str">
        <f>IF(G441="","",(J440-(Table2[[#This Row],[Fixed Payment]]-Table2[[#This Row],[Interest Paid]])))</f>
        <v/>
      </c>
    </row>
    <row r="442" spans="1:10" s="4" customFormat="1" x14ac:dyDescent="0.25">
      <c r="A442" s="7" t="str">
        <f t="shared" si="44"/>
        <v/>
      </c>
      <c r="B442" s="1" t="str">
        <f>IF(A442="","",IF($C$13="Yes",($C$12+Table1[[#This Row],[Interest Paid]]),IF($C$11*E441&gt;10,IF($C$13="No",$C$11*E441,($C$11*E441)+$C$12),10)))</f>
        <v/>
      </c>
      <c r="C442" s="1" t="str">
        <f t="shared" si="45"/>
        <v/>
      </c>
      <c r="D442" s="1" t="str">
        <f t="shared" si="46"/>
        <v/>
      </c>
      <c r="E442" s="1" t="str">
        <f t="shared" si="47"/>
        <v/>
      </c>
      <c r="G442" s="7" t="str">
        <f t="shared" si="49"/>
        <v/>
      </c>
      <c r="H442" s="4" t="str">
        <f t="shared" si="48"/>
        <v/>
      </c>
      <c r="I442" s="4" t="str">
        <f t="shared" si="50"/>
        <v/>
      </c>
      <c r="J442" s="4" t="str">
        <f>IF(G442="","",(J441-(Table2[[#This Row],[Fixed Payment]]-Table2[[#This Row],[Interest Paid]])))</f>
        <v/>
      </c>
    </row>
    <row r="443" spans="1:10" s="4" customFormat="1" x14ac:dyDescent="0.25">
      <c r="A443" s="7" t="str">
        <f t="shared" si="44"/>
        <v/>
      </c>
      <c r="B443" s="1" t="str">
        <f>IF(A443="","",IF($C$13="Yes",($C$12+Table1[[#This Row],[Interest Paid]]),IF($C$11*E442&gt;10,IF($C$13="No",$C$11*E442,($C$11*E442)+$C$12),10)))</f>
        <v/>
      </c>
      <c r="C443" s="1" t="str">
        <f t="shared" si="45"/>
        <v/>
      </c>
      <c r="D443" s="1" t="str">
        <f t="shared" si="46"/>
        <v/>
      </c>
      <c r="E443" s="1" t="str">
        <f t="shared" si="47"/>
        <v/>
      </c>
      <c r="G443" s="7" t="str">
        <f t="shared" si="49"/>
        <v/>
      </c>
      <c r="H443" s="4" t="str">
        <f t="shared" si="48"/>
        <v/>
      </c>
      <c r="I443" s="4" t="str">
        <f t="shared" si="50"/>
        <v/>
      </c>
      <c r="J443" s="4" t="str">
        <f>IF(G443="","",(J442-(Table2[[#This Row],[Fixed Payment]]-Table2[[#This Row],[Interest Paid]])))</f>
        <v/>
      </c>
    </row>
    <row r="444" spans="1:10" s="4" customFormat="1" x14ac:dyDescent="0.25">
      <c r="A444" s="7" t="str">
        <f t="shared" si="44"/>
        <v/>
      </c>
      <c r="B444" s="1" t="str">
        <f>IF(A444="","",IF($C$13="Yes",($C$12+Table1[[#This Row],[Interest Paid]]),IF($C$11*E443&gt;10,IF($C$13="No",$C$11*E443,($C$11*E443)+$C$12),10)))</f>
        <v/>
      </c>
      <c r="C444" s="1" t="str">
        <f t="shared" si="45"/>
        <v/>
      </c>
      <c r="D444" s="1" t="str">
        <f t="shared" si="46"/>
        <v/>
      </c>
      <c r="E444" s="1" t="str">
        <f t="shared" si="47"/>
        <v/>
      </c>
      <c r="G444" s="7" t="str">
        <f t="shared" si="49"/>
        <v/>
      </c>
      <c r="H444" s="4" t="str">
        <f t="shared" si="48"/>
        <v/>
      </c>
      <c r="I444" s="4" t="str">
        <f t="shared" si="50"/>
        <v/>
      </c>
      <c r="J444" s="4" t="str">
        <f>IF(G444="","",(J443-(Table2[[#This Row],[Fixed Payment]]-Table2[[#This Row],[Interest Paid]])))</f>
        <v/>
      </c>
    </row>
    <row r="445" spans="1:10" s="4" customFormat="1" x14ac:dyDescent="0.25">
      <c r="A445" s="7" t="str">
        <f t="shared" si="44"/>
        <v/>
      </c>
      <c r="B445" s="1" t="str">
        <f>IF(A445="","",IF($C$13="Yes",($C$12+Table1[[#This Row],[Interest Paid]]),IF($C$11*E444&gt;10,IF($C$13="No",$C$11*E444,($C$11*E444)+$C$12),10)))</f>
        <v/>
      </c>
      <c r="C445" s="1" t="str">
        <f t="shared" si="45"/>
        <v/>
      </c>
      <c r="D445" s="1" t="str">
        <f t="shared" si="46"/>
        <v/>
      </c>
      <c r="E445" s="1" t="str">
        <f t="shared" si="47"/>
        <v/>
      </c>
      <c r="G445" s="7" t="str">
        <f t="shared" si="49"/>
        <v/>
      </c>
      <c r="H445" s="4" t="str">
        <f t="shared" si="48"/>
        <v/>
      </c>
      <c r="I445" s="4" t="str">
        <f t="shared" si="50"/>
        <v/>
      </c>
      <c r="J445" s="4" t="str">
        <f>IF(G445="","",(J444-(Table2[[#This Row],[Fixed Payment]]-Table2[[#This Row],[Interest Paid]])))</f>
        <v/>
      </c>
    </row>
    <row r="446" spans="1:10" s="4" customFormat="1" x14ac:dyDescent="0.25">
      <c r="A446" s="7" t="str">
        <f t="shared" si="44"/>
        <v/>
      </c>
      <c r="B446" s="1" t="str">
        <f>IF(A446="","",IF($C$13="Yes",($C$12+Table1[[#This Row],[Interest Paid]]),IF($C$11*E445&gt;10,IF($C$13="No",$C$11*E445,($C$11*E445)+$C$12),10)))</f>
        <v/>
      </c>
      <c r="C446" s="1" t="str">
        <f t="shared" si="45"/>
        <v/>
      </c>
      <c r="D446" s="1" t="str">
        <f t="shared" si="46"/>
        <v/>
      </c>
      <c r="E446" s="1" t="str">
        <f t="shared" si="47"/>
        <v/>
      </c>
      <c r="G446" s="7" t="str">
        <f t="shared" si="49"/>
        <v/>
      </c>
      <c r="H446" s="4" t="str">
        <f t="shared" si="48"/>
        <v/>
      </c>
      <c r="I446" s="4" t="str">
        <f t="shared" si="50"/>
        <v/>
      </c>
      <c r="J446" s="4" t="str">
        <f>IF(G446="","",(J445-(Table2[[#This Row],[Fixed Payment]]-Table2[[#This Row],[Interest Paid]])))</f>
        <v/>
      </c>
    </row>
    <row r="447" spans="1:10" s="4" customFormat="1" x14ac:dyDescent="0.25">
      <c r="A447" s="7" t="str">
        <f t="shared" si="44"/>
        <v/>
      </c>
      <c r="B447" s="1" t="str">
        <f>IF(A447="","",IF($C$13="Yes",($C$12+Table1[[#This Row],[Interest Paid]]),IF($C$11*E446&gt;10,IF($C$13="No",$C$11*E446,($C$11*E446)+$C$12),10)))</f>
        <v/>
      </c>
      <c r="C447" s="1" t="str">
        <f t="shared" si="45"/>
        <v/>
      </c>
      <c r="D447" s="1" t="str">
        <f t="shared" si="46"/>
        <v/>
      </c>
      <c r="E447" s="1" t="str">
        <f t="shared" si="47"/>
        <v/>
      </c>
      <c r="G447" s="7" t="str">
        <f t="shared" si="49"/>
        <v/>
      </c>
      <c r="H447" s="4" t="str">
        <f t="shared" si="48"/>
        <v/>
      </c>
      <c r="I447" s="4" t="str">
        <f t="shared" si="50"/>
        <v/>
      </c>
      <c r="J447" s="4" t="str">
        <f>IF(G447="","",(J446-(Table2[[#This Row],[Fixed Payment]]-Table2[[#This Row],[Interest Paid]])))</f>
        <v/>
      </c>
    </row>
    <row r="448" spans="1:10" s="4" customFormat="1" x14ac:dyDescent="0.25">
      <c r="A448" s="7" t="str">
        <f t="shared" si="44"/>
        <v/>
      </c>
      <c r="B448" s="1" t="str">
        <f>IF(A448="","",IF($C$13="Yes",($C$12+Table1[[#This Row],[Interest Paid]]),IF($C$11*E447&gt;10,IF($C$13="No",$C$11*E447,($C$11*E447)+$C$12),10)))</f>
        <v/>
      </c>
      <c r="C448" s="1" t="str">
        <f t="shared" si="45"/>
        <v/>
      </c>
      <c r="D448" s="1" t="str">
        <f t="shared" si="46"/>
        <v/>
      </c>
      <c r="E448" s="1" t="str">
        <f t="shared" si="47"/>
        <v/>
      </c>
      <c r="G448" s="7" t="str">
        <f t="shared" si="49"/>
        <v/>
      </c>
      <c r="H448" s="4" t="str">
        <f t="shared" si="48"/>
        <v/>
      </c>
      <c r="I448" s="4" t="str">
        <f t="shared" si="50"/>
        <v/>
      </c>
      <c r="J448" s="4" t="str">
        <f>IF(G448="","",(J447-(Table2[[#This Row],[Fixed Payment]]-Table2[[#This Row],[Interest Paid]])))</f>
        <v/>
      </c>
    </row>
    <row r="449" spans="1:10" s="4" customFormat="1" x14ac:dyDescent="0.25">
      <c r="A449" s="7" t="str">
        <f t="shared" si="44"/>
        <v/>
      </c>
      <c r="B449" s="1" t="str">
        <f>IF(A449="","",IF($C$13="Yes",($C$12+Table1[[#This Row],[Interest Paid]]),IF($C$11*E448&gt;10,IF($C$13="No",$C$11*E448,($C$11*E448)+$C$12),10)))</f>
        <v/>
      </c>
      <c r="C449" s="1" t="str">
        <f t="shared" si="45"/>
        <v/>
      </c>
      <c r="D449" s="1" t="str">
        <f t="shared" si="46"/>
        <v/>
      </c>
      <c r="E449" s="1" t="str">
        <f t="shared" si="47"/>
        <v/>
      </c>
      <c r="G449" s="7" t="str">
        <f t="shared" si="49"/>
        <v/>
      </c>
      <c r="H449" s="4" t="str">
        <f t="shared" si="48"/>
        <v/>
      </c>
      <c r="I449" s="4" t="str">
        <f t="shared" si="50"/>
        <v/>
      </c>
      <c r="J449" s="4" t="str">
        <f>IF(G449="","",(J448-(Table2[[#This Row],[Fixed Payment]]-Table2[[#This Row],[Interest Paid]])))</f>
        <v/>
      </c>
    </row>
    <row r="450" spans="1:10" s="4" customFormat="1" x14ac:dyDescent="0.25">
      <c r="A450" s="7" t="str">
        <f t="shared" si="44"/>
        <v/>
      </c>
      <c r="B450" s="1" t="str">
        <f>IF(A450="","",IF($C$13="Yes",($C$12+Table1[[#This Row],[Interest Paid]]),IF($C$11*E449&gt;10,IF($C$13="No",$C$11*E449,($C$11*E449)+$C$12),10)))</f>
        <v/>
      </c>
      <c r="C450" s="1" t="str">
        <f t="shared" si="45"/>
        <v/>
      </c>
      <c r="D450" s="1" t="str">
        <f t="shared" si="46"/>
        <v/>
      </c>
      <c r="E450" s="1" t="str">
        <f t="shared" si="47"/>
        <v/>
      </c>
      <c r="G450" s="7" t="str">
        <f t="shared" si="49"/>
        <v/>
      </c>
      <c r="H450" s="4" t="str">
        <f t="shared" si="48"/>
        <v/>
      </c>
      <c r="I450" s="4" t="str">
        <f t="shared" si="50"/>
        <v/>
      </c>
      <c r="J450" s="4" t="str">
        <f>IF(G450="","",(J449-(Table2[[#This Row],[Fixed Payment]]-Table2[[#This Row],[Interest Paid]])))</f>
        <v/>
      </c>
    </row>
    <row r="451" spans="1:10" s="4" customFormat="1" x14ac:dyDescent="0.25">
      <c r="A451" s="7" t="str">
        <f t="shared" si="44"/>
        <v/>
      </c>
      <c r="B451" s="1" t="str">
        <f>IF(A451="","",IF($C$13="Yes",($C$12+Table1[[#This Row],[Interest Paid]]),IF($C$11*E450&gt;10,IF($C$13="No",$C$11*E450,($C$11*E450)+$C$12),10)))</f>
        <v/>
      </c>
      <c r="C451" s="1" t="str">
        <f t="shared" si="45"/>
        <v/>
      </c>
      <c r="D451" s="1" t="str">
        <f t="shared" si="46"/>
        <v/>
      </c>
      <c r="E451" s="1" t="str">
        <f t="shared" si="47"/>
        <v/>
      </c>
      <c r="G451" s="7" t="str">
        <f t="shared" si="49"/>
        <v/>
      </c>
      <c r="H451" s="4" t="str">
        <f t="shared" si="48"/>
        <v/>
      </c>
      <c r="I451" s="4" t="str">
        <f t="shared" si="50"/>
        <v/>
      </c>
      <c r="J451" s="4" t="str">
        <f>IF(G451="","",(J450-(Table2[[#This Row],[Fixed Payment]]-Table2[[#This Row],[Interest Paid]])))</f>
        <v/>
      </c>
    </row>
    <row r="452" spans="1:10" s="4" customFormat="1" x14ac:dyDescent="0.25">
      <c r="A452" s="7" t="str">
        <f t="shared" si="44"/>
        <v/>
      </c>
      <c r="B452" s="1" t="str">
        <f>IF(A452="","",IF($C$13="Yes",($C$12+Table1[[#This Row],[Interest Paid]]),IF($C$11*E451&gt;10,IF($C$13="No",$C$11*E451,($C$11*E451)+$C$12),10)))</f>
        <v/>
      </c>
      <c r="C452" s="1" t="str">
        <f t="shared" si="45"/>
        <v/>
      </c>
      <c r="D452" s="1" t="str">
        <f t="shared" si="46"/>
        <v/>
      </c>
      <c r="E452" s="1" t="str">
        <f t="shared" si="47"/>
        <v/>
      </c>
      <c r="G452" s="7" t="str">
        <f t="shared" si="49"/>
        <v/>
      </c>
      <c r="H452" s="4" t="str">
        <f t="shared" si="48"/>
        <v/>
      </c>
      <c r="I452" s="4" t="str">
        <f t="shared" si="50"/>
        <v/>
      </c>
      <c r="J452" s="4" t="str">
        <f>IF(G452="","",(J451-(Table2[[#This Row],[Fixed Payment]]-Table2[[#This Row],[Interest Paid]])))</f>
        <v/>
      </c>
    </row>
    <row r="453" spans="1:10" s="4" customFormat="1" x14ac:dyDescent="0.25">
      <c r="A453" s="7" t="str">
        <f t="shared" si="44"/>
        <v/>
      </c>
      <c r="B453" s="1" t="str">
        <f>IF(A453="","",IF($C$13="Yes",($C$12+Table1[[#This Row],[Interest Paid]]),IF($C$11*E452&gt;10,IF($C$13="No",$C$11*E452,($C$11*E452)+$C$12),10)))</f>
        <v/>
      </c>
      <c r="C453" s="1" t="str">
        <f t="shared" si="45"/>
        <v/>
      </c>
      <c r="D453" s="1" t="str">
        <f t="shared" si="46"/>
        <v/>
      </c>
      <c r="E453" s="1" t="str">
        <f t="shared" si="47"/>
        <v/>
      </c>
      <c r="G453" s="7" t="str">
        <f t="shared" si="49"/>
        <v/>
      </c>
      <c r="H453" s="4" t="str">
        <f t="shared" si="48"/>
        <v/>
      </c>
      <c r="I453" s="4" t="str">
        <f t="shared" si="50"/>
        <v/>
      </c>
      <c r="J453" s="4" t="str">
        <f>IF(G453="","",(J452-(Table2[[#This Row],[Fixed Payment]]-Table2[[#This Row],[Interest Paid]])))</f>
        <v/>
      </c>
    </row>
    <row r="454" spans="1:10" s="4" customFormat="1" x14ac:dyDescent="0.25">
      <c r="A454" s="7" t="str">
        <f t="shared" si="44"/>
        <v/>
      </c>
      <c r="B454" s="1" t="str">
        <f>IF(A454="","",IF($C$13="Yes",($C$12+Table1[[#This Row],[Interest Paid]]),IF($C$11*E453&gt;10,IF($C$13="No",$C$11*E453,($C$11*E453)+$C$12),10)))</f>
        <v/>
      </c>
      <c r="C454" s="1" t="str">
        <f t="shared" si="45"/>
        <v/>
      </c>
      <c r="D454" s="1" t="str">
        <f t="shared" si="46"/>
        <v/>
      </c>
      <c r="E454" s="1" t="str">
        <f t="shared" si="47"/>
        <v/>
      </c>
      <c r="G454" s="7" t="str">
        <f t="shared" si="49"/>
        <v/>
      </c>
      <c r="H454" s="4" t="str">
        <f t="shared" si="48"/>
        <v/>
      </c>
      <c r="I454" s="4" t="str">
        <f t="shared" si="50"/>
        <v/>
      </c>
      <c r="J454" s="4" t="str">
        <f>IF(G454="","",(J453-(Table2[[#This Row],[Fixed Payment]]-Table2[[#This Row],[Interest Paid]])))</f>
        <v/>
      </c>
    </row>
    <row r="455" spans="1:10" s="4" customFormat="1" x14ac:dyDescent="0.25">
      <c r="A455" s="7" t="str">
        <f t="shared" si="44"/>
        <v/>
      </c>
      <c r="B455" s="1" t="str">
        <f>IF(A455="","",IF($C$13="Yes",($C$12+Table1[[#This Row],[Interest Paid]]),IF($C$11*E454&gt;10,IF($C$13="No",$C$11*E454,($C$11*E454)+$C$12),10)))</f>
        <v/>
      </c>
      <c r="C455" s="1" t="str">
        <f t="shared" si="45"/>
        <v/>
      </c>
      <c r="D455" s="1" t="str">
        <f t="shared" si="46"/>
        <v/>
      </c>
      <c r="E455" s="1" t="str">
        <f t="shared" si="47"/>
        <v/>
      </c>
      <c r="G455" s="7" t="str">
        <f t="shared" si="49"/>
        <v/>
      </c>
      <c r="H455" s="4" t="str">
        <f t="shared" si="48"/>
        <v/>
      </c>
      <c r="I455" s="4" t="str">
        <f t="shared" si="50"/>
        <v/>
      </c>
      <c r="J455" s="4" t="str">
        <f>IF(G455="","",(J454-(Table2[[#This Row],[Fixed Payment]]-Table2[[#This Row],[Interest Paid]])))</f>
        <v/>
      </c>
    </row>
    <row r="456" spans="1:10" s="4" customFormat="1" x14ac:dyDescent="0.25">
      <c r="A456" s="7" t="str">
        <f t="shared" si="44"/>
        <v/>
      </c>
      <c r="B456" s="1" t="str">
        <f>IF(A456="","",IF($C$13="Yes",($C$12+Table1[[#This Row],[Interest Paid]]),IF($C$11*E455&gt;10,IF($C$13="No",$C$11*E455,($C$11*E455)+$C$12),10)))</f>
        <v/>
      </c>
      <c r="C456" s="1" t="str">
        <f t="shared" si="45"/>
        <v/>
      </c>
      <c r="D456" s="1" t="str">
        <f t="shared" si="46"/>
        <v/>
      </c>
      <c r="E456" s="1" t="str">
        <f t="shared" si="47"/>
        <v/>
      </c>
      <c r="G456" s="7" t="str">
        <f t="shared" si="49"/>
        <v/>
      </c>
      <c r="H456" s="4" t="str">
        <f t="shared" si="48"/>
        <v/>
      </c>
      <c r="I456" s="4" t="str">
        <f t="shared" si="50"/>
        <v/>
      </c>
      <c r="J456" s="4" t="str">
        <f>IF(G456="","",(J455-(Table2[[#This Row],[Fixed Payment]]-Table2[[#This Row],[Interest Paid]])))</f>
        <v/>
      </c>
    </row>
    <row r="457" spans="1:10" s="4" customFormat="1" x14ac:dyDescent="0.25">
      <c r="A457" s="7" t="str">
        <f t="shared" si="44"/>
        <v/>
      </c>
      <c r="B457" s="1" t="str">
        <f>IF(A457="","",IF($C$13="Yes",($C$12+Table1[[#This Row],[Interest Paid]]),IF($C$11*E456&gt;10,IF($C$13="No",$C$11*E456,($C$11*E456)+$C$12),10)))</f>
        <v/>
      </c>
      <c r="C457" s="1" t="str">
        <f t="shared" si="45"/>
        <v/>
      </c>
      <c r="D457" s="1" t="str">
        <f t="shared" si="46"/>
        <v/>
      </c>
      <c r="E457" s="1" t="str">
        <f t="shared" si="47"/>
        <v/>
      </c>
      <c r="G457" s="7" t="str">
        <f t="shared" si="49"/>
        <v/>
      </c>
      <c r="H457" s="4" t="str">
        <f t="shared" si="48"/>
        <v/>
      </c>
      <c r="I457" s="4" t="str">
        <f t="shared" si="50"/>
        <v/>
      </c>
      <c r="J457" s="4" t="str">
        <f>IF(G457="","",(J456-(Table2[[#This Row],[Fixed Payment]]-Table2[[#This Row],[Interest Paid]])))</f>
        <v/>
      </c>
    </row>
    <row r="458" spans="1:10" s="4" customFormat="1" x14ac:dyDescent="0.25">
      <c r="A458" s="7" t="str">
        <f t="shared" si="44"/>
        <v/>
      </c>
      <c r="B458" s="1" t="str">
        <f>IF(A458="","",IF($C$13="Yes",($C$12+Table1[[#This Row],[Interest Paid]]),IF($C$11*E457&gt;10,IF($C$13="No",$C$11*E457,($C$11*E457)+$C$12),10)))</f>
        <v/>
      </c>
      <c r="C458" s="1" t="str">
        <f t="shared" si="45"/>
        <v/>
      </c>
      <c r="D458" s="1" t="str">
        <f t="shared" si="46"/>
        <v/>
      </c>
      <c r="E458" s="1" t="str">
        <f t="shared" si="47"/>
        <v/>
      </c>
      <c r="G458" s="7" t="str">
        <f t="shared" si="49"/>
        <v/>
      </c>
      <c r="H458" s="4" t="str">
        <f t="shared" si="48"/>
        <v/>
      </c>
      <c r="I458" s="4" t="str">
        <f t="shared" si="50"/>
        <v/>
      </c>
      <c r="J458" s="4" t="str">
        <f>IF(G458="","",(J457-(Table2[[#This Row],[Fixed Payment]]-Table2[[#This Row],[Interest Paid]])))</f>
        <v/>
      </c>
    </row>
    <row r="459" spans="1:10" s="4" customFormat="1" x14ac:dyDescent="0.25">
      <c r="A459" s="7" t="str">
        <f t="shared" si="44"/>
        <v/>
      </c>
      <c r="B459" s="1" t="str">
        <f>IF(A459="","",IF($C$13="Yes",($C$12+Table1[[#This Row],[Interest Paid]]),IF($C$11*E458&gt;10,IF($C$13="No",$C$11*E458,($C$11*E458)+$C$12),10)))</f>
        <v/>
      </c>
      <c r="C459" s="1" t="str">
        <f t="shared" si="45"/>
        <v/>
      </c>
      <c r="D459" s="1" t="str">
        <f t="shared" si="46"/>
        <v/>
      </c>
      <c r="E459" s="1" t="str">
        <f t="shared" si="47"/>
        <v/>
      </c>
      <c r="G459" s="7" t="str">
        <f t="shared" si="49"/>
        <v/>
      </c>
      <c r="H459" s="4" t="str">
        <f t="shared" si="48"/>
        <v/>
      </c>
      <c r="I459" s="4" t="str">
        <f t="shared" si="50"/>
        <v/>
      </c>
      <c r="J459" s="4" t="str">
        <f>IF(G459="","",(J458-(Table2[[#This Row],[Fixed Payment]]-Table2[[#This Row],[Interest Paid]])))</f>
        <v/>
      </c>
    </row>
    <row r="460" spans="1:10" s="4" customFormat="1" x14ac:dyDescent="0.25">
      <c r="A460" s="7" t="str">
        <f t="shared" si="44"/>
        <v/>
      </c>
      <c r="B460" s="1" t="str">
        <f>IF(A460="","",IF($C$13="Yes",($C$12+Table1[[#This Row],[Interest Paid]]),IF($C$11*E459&gt;10,IF($C$13="No",$C$11*E459,($C$11*E459)+$C$12),10)))</f>
        <v/>
      </c>
      <c r="C460" s="1" t="str">
        <f t="shared" si="45"/>
        <v/>
      </c>
      <c r="D460" s="1" t="str">
        <f t="shared" si="46"/>
        <v/>
      </c>
      <c r="E460" s="1" t="str">
        <f t="shared" si="47"/>
        <v/>
      </c>
      <c r="G460" s="7" t="str">
        <f t="shared" si="49"/>
        <v/>
      </c>
      <c r="H460" s="4" t="str">
        <f t="shared" si="48"/>
        <v/>
      </c>
      <c r="I460" s="4" t="str">
        <f t="shared" si="50"/>
        <v/>
      </c>
      <c r="J460" s="4" t="str">
        <f>IF(G460="","",(J459-(Table2[[#This Row],[Fixed Payment]]-Table2[[#This Row],[Interest Paid]])))</f>
        <v/>
      </c>
    </row>
    <row r="461" spans="1:10" s="4" customFormat="1" x14ac:dyDescent="0.25">
      <c r="A461" s="7" t="str">
        <f t="shared" si="44"/>
        <v/>
      </c>
      <c r="B461" s="1" t="str">
        <f>IF(A461="","",IF($C$13="Yes",($C$12+Table1[[#This Row],[Interest Paid]]),IF($C$11*E460&gt;10,IF($C$13="No",$C$11*E460,($C$11*E460)+$C$12),10)))</f>
        <v/>
      </c>
      <c r="C461" s="1" t="str">
        <f t="shared" si="45"/>
        <v/>
      </c>
      <c r="D461" s="1" t="str">
        <f t="shared" si="46"/>
        <v/>
      </c>
      <c r="E461" s="1" t="str">
        <f t="shared" si="47"/>
        <v/>
      </c>
      <c r="G461" s="7" t="str">
        <f t="shared" si="49"/>
        <v/>
      </c>
      <c r="H461" s="4" t="str">
        <f t="shared" si="48"/>
        <v/>
      </c>
      <c r="I461" s="4" t="str">
        <f t="shared" si="50"/>
        <v/>
      </c>
      <c r="J461" s="4" t="str">
        <f>IF(G461="","",(J460-(Table2[[#This Row],[Fixed Payment]]-Table2[[#This Row],[Interest Paid]])))</f>
        <v/>
      </c>
    </row>
    <row r="462" spans="1:10" s="4" customFormat="1" x14ac:dyDescent="0.25">
      <c r="A462" s="7" t="str">
        <f t="shared" si="44"/>
        <v/>
      </c>
      <c r="B462" s="1" t="str">
        <f>IF(A462="","",IF($C$13="Yes",($C$12+Table1[[#This Row],[Interest Paid]]),IF($C$11*E461&gt;10,IF($C$13="No",$C$11*E461,($C$11*E461)+$C$12),10)))</f>
        <v/>
      </c>
      <c r="C462" s="1" t="str">
        <f t="shared" si="45"/>
        <v/>
      </c>
      <c r="D462" s="1" t="str">
        <f t="shared" si="46"/>
        <v/>
      </c>
      <c r="E462" s="1" t="str">
        <f t="shared" si="47"/>
        <v/>
      </c>
      <c r="G462" s="7" t="str">
        <f t="shared" si="49"/>
        <v/>
      </c>
      <c r="H462" s="4" t="str">
        <f t="shared" si="48"/>
        <v/>
      </c>
      <c r="I462" s="4" t="str">
        <f t="shared" si="50"/>
        <v/>
      </c>
      <c r="J462" s="4" t="str">
        <f>IF(G462="","",(J461-(Table2[[#This Row],[Fixed Payment]]-Table2[[#This Row],[Interest Paid]])))</f>
        <v/>
      </c>
    </row>
    <row r="463" spans="1:10" s="4" customFormat="1" x14ac:dyDescent="0.25">
      <c r="A463" s="7" t="str">
        <f t="shared" si="44"/>
        <v/>
      </c>
      <c r="B463" s="1" t="str">
        <f>IF(A463="","",IF($C$13="Yes",($C$12+Table1[[#This Row],[Interest Paid]]),IF($C$11*E462&gt;10,IF($C$13="No",$C$11*E462,($C$11*E462)+$C$12),10)))</f>
        <v/>
      </c>
      <c r="C463" s="1" t="str">
        <f t="shared" si="45"/>
        <v/>
      </c>
      <c r="D463" s="1" t="str">
        <f t="shared" si="46"/>
        <v/>
      </c>
      <c r="E463" s="1" t="str">
        <f t="shared" si="47"/>
        <v/>
      </c>
      <c r="G463" s="7" t="str">
        <f t="shared" si="49"/>
        <v/>
      </c>
      <c r="H463" s="4" t="str">
        <f t="shared" si="48"/>
        <v/>
      </c>
      <c r="I463" s="4" t="str">
        <f t="shared" si="50"/>
        <v/>
      </c>
      <c r="J463" s="4" t="str">
        <f>IF(G463="","",(J462-(Table2[[#This Row],[Fixed Payment]]-Table2[[#This Row],[Interest Paid]])))</f>
        <v/>
      </c>
    </row>
    <row r="464" spans="1:10" s="4" customFormat="1" x14ac:dyDescent="0.25">
      <c r="A464" s="7" t="str">
        <f t="shared" si="44"/>
        <v/>
      </c>
      <c r="B464" s="1" t="str">
        <f>IF(A464="","",IF($C$13="Yes",($C$12+Table1[[#This Row],[Interest Paid]]),IF($C$11*E463&gt;10,IF($C$13="No",$C$11*E463,($C$11*E463)+$C$12),10)))</f>
        <v/>
      </c>
      <c r="C464" s="1" t="str">
        <f t="shared" si="45"/>
        <v/>
      </c>
      <c r="D464" s="1" t="str">
        <f t="shared" si="46"/>
        <v/>
      </c>
      <c r="E464" s="1" t="str">
        <f t="shared" si="47"/>
        <v/>
      </c>
      <c r="G464" s="7" t="str">
        <f t="shared" si="49"/>
        <v/>
      </c>
      <c r="H464" s="4" t="str">
        <f t="shared" si="48"/>
        <v/>
      </c>
      <c r="I464" s="4" t="str">
        <f t="shared" si="50"/>
        <v/>
      </c>
      <c r="J464" s="4" t="str">
        <f>IF(G464="","",(J463-(Table2[[#This Row],[Fixed Payment]]-Table2[[#This Row],[Interest Paid]])))</f>
        <v/>
      </c>
    </row>
    <row r="465" spans="1:10" s="4" customFormat="1" x14ac:dyDescent="0.25">
      <c r="A465" s="7" t="str">
        <f t="shared" si="44"/>
        <v/>
      </c>
      <c r="B465" s="1" t="str">
        <f>IF(A465="","",IF($C$13="Yes",($C$12+Table1[[#This Row],[Interest Paid]]),IF($C$11*E464&gt;10,IF($C$13="No",$C$11*E464,($C$11*E464)+$C$12),10)))</f>
        <v/>
      </c>
      <c r="C465" s="1" t="str">
        <f t="shared" si="45"/>
        <v/>
      </c>
      <c r="D465" s="1" t="str">
        <f t="shared" si="46"/>
        <v/>
      </c>
      <c r="E465" s="1" t="str">
        <f t="shared" si="47"/>
        <v/>
      </c>
      <c r="G465" s="7" t="str">
        <f t="shared" si="49"/>
        <v/>
      </c>
      <c r="H465" s="4" t="str">
        <f t="shared" si="48"/>
        <v/>
      </c>
      <c r="I465" s="4" t="str">
        <f t="shared" si="50"/>
        <v/>
      </c>
      <c r="J465" s="4" t="str">
        <f>IF(G465="","",(J464-(Table2[[#This Row],[Fixed Payment]]-Table2[[#This Row],[Interest Paid]])))</f>
        <v/>
      </c>
    </row>
    <row r="466" spans="1:10" s="4" customFormat="1" x14ac:dyDescent="0.25">
      <c r="A466" s="7" t="str">
        <f t="shared" si="44"/>
        <v/>
      </c>
      <c r="B466" s="1" t="str">
        <f>IF(A466="","",IF($C$13="Yes",($C$12+Table1[[#This Row],[Interest Paid]]),IF($C$11*E465&gt;10,IF($C$13="No",$C$11*E465,($C$11*E465)+$C$12),10)))</f>
        <v/>
      </c>
      <c r="C466" s="1" t="str">
        <f t="shared" si="45"/>
        <v/>
      </c>
      <c r="D466" s="1" t="str">
        <f t="shared" si="46"/>
        <v/>
      </c>
      <c r="E466" s="1" t="str">
        <f t="shared" si="47"/>
        <v/>
      </c>
      <c r="G466" s="7" t="str">
        <f t="shared" si="49"/>
        <v/>
      </c>
      <c r="H466" s="4" t="str">
        <f t="shared" si="48"/>
        <v/>
      </c>
      <c r="I466" s="4" t="str">
        <f t="shared" si="50"/>
        <v/>
      </c>
      <c r="J466" s="4" t="str">
        <f>IF(G466="","",(J465-(Table2[[#This Row],[Fixed Payment]]-Table2[[#This Row],[Interest Paid]])))</f>
        <v/>
      </c>
    </row>
    <row r="467" spans="1:10" s="4" customFormat="1" x14ac:dyDescent="0.25">
      <c r="A467" s="7" t="str">
        <f t="shared" si="44"/>
        <v/>
      </c>
      <c r="B467" s="1" t="str">
        <f>IF(A467="","",IF($C$13="Yes",($C$12+Table1[[#This Row],[Interest Paid]]),IF($C$11*E466&gt;10,IF($C$13="No",$C$11*E466,($C$11*E466)+$C$12),10)))</f>
        <v/>
      </c>
      <c r="C467" s="1" t="str">
        <f t="shared" si="45"/>
        <v/>
      </c>
      <c r="D467" s="1" t="str">
        <f t="shared" si="46"/>
        <v/>
      </c>
      <c r="E467" s="1" t="str">
        <f t="shared" si="47"/>
        <v/>
      </c>
      <c r="G467" s="7" t="str">
        <f t="shared" si="49"/>
        <v/>
      </c>
      <c r="H467" s="4" t="str">
        <f t="shared" si="48"/>
        <v/>
      </c>
      <c r="I467" s="4" t="str">
        <f t="shared" si="50"/>
        <v/>
      </c>
      <c r="J467" s="4" t="str">
        <f>IF(G467="","",(J466-(Table2[[#This Row],[Fixed Payment]]-Table2[[#This Row],[Interest Paid]])))</f>
        <v/>
      </c>
    </row>
    <row r="468" spans="1:10" s="4" customFormat="1" x14ac:dyDescent="0.25">
      <c r="A468" s="7" t="str">
        <f t="shared" si="44"/>
        <v/>
      </c>
      <c r="B468" s="1" t="str">
        <f>IF(A468="","",IF($C$13="Yes",($C$12+Table1[[#This Row],[Interest Paid]]),IF($C$11*E467&gt;10,IF($C$13="No",$C$11*E467,($C$11*E467)+$C$12),10)))</f>
        <v/>
      </c>
      <c r="C468" s="1" t="str">
        <f t="shared" si="45"/>
        <v/>
      </c>
      <c r="D468" s="1" t="str">
        <f t="shared" si="46"/>
        <v/>
      </c>
      <c r="E468" s="1" t="str">
        <f t="shared" si="47"/>
        <v/>
      </c>
      <c r="G468" s="7" t="str">
        <f t="shared" si="49"/>
        <v/>
      </c>
      <c r="H468" s="4" t="str">
        <f t="shared" si="48"/>
        <v/>
      </c>
      <c r="I468" s="4" t="str">
        <f t="shared" si="50"/>
        <v/>
      </c>
      <c r="J468" s="4" t="str">
        <f>IF(G468="","",(J467-(Table2[[#This Row],[Fixed Payment]]-Table2[[#This Row],[Interest Paid]])))</f>
        <v/>
      </c>
    </row>
    <row r="469" spans="1:10" s="4" customFormat="1" x14ac:dyDescent="0.25">
      <c r="A469" s="7" t="str">
        <f t="shared" si="44"/>
        <v/>
      </c>
      <c r="B469" s="1" t="str">
        <f>IF(A469="","",IF($C$13="Yes",($C$12+Table1[[#This Row],[Interest Paid]]),IF($C$11*E468&gt;10,IF($C$13="No",$C$11*E468,($C$11*E468)+$C$12),10)))</f>
        <v/>
      </c>
      <c r="C469" s="1" t="str">
        <f t="shared" si="45"/>
        <v/>
      </c>
      <c r="D469" s="1" t="str">
        <f t="shared" si="46"/>
        <v/>
      </c>
      <c r="E469" s="1" t="str">
        <f t="shared" si="47"/>
        <v/>
      </c>
      <c r="G469" s="7" t="str">
        <f t="shared" si="49"/>
        <v/>
      </c>
      <c r="H469" s="4" t="str">
        <f t="shared" si="48"/>
        <v/>
      </c>
      <c r="I469" s="4" t="str">
        <f t="shared" si="50"/>
        <v/>
      </c>
      <c r="J469" s="4" t="str">
        <f>IF(G469="","",(J468-(Table2[[#This Row],[Fixed Payment]]-Table2[[#This Row],[Interest Paid]])))</f>
        <v/>
      </c>
    </row>
    <row r="470" spans="1:10" s="4" customFormat="1" x14ac:dyDescent="0.25">
      <c r="A470" s="7" t="str">
        <f t="shared" si="44"/>
        <v/>
      </c>
      <c r="B470" s="1" t="str">
        <f>IF(A470="","",IF($C$13="Yes",($C$12+Table1[[#This Row],[Interest Paid]]),IF($C$11*E469&gt;10,IF($C$13="No",$C$11*E469,($C$11*E469)+$C$12),10)))</f>
        <v/>
      </c>
      <c r="C470" s="1" t="str">
        <f t="shared" si="45"/>
        <v/>
      </c>
      <c r="D470" s="1" t="str">
        <f t="shared" si="46"/>
        <v/>
      </c>
      <c r="E470" s="1" t="str">
        <f t="shared" si="47"/>
        <v/>
      </c>
      <c r="G470" s="7" t="str">
        <f t="shared" si="49"/>
        <v/>
      </c>
      <c r="H470" s="4" t="str">
        <f t="shared" si="48"/>
        <v/>
      </c>
      <c r="I470" s="4" t="str">
        <f t="shared" si="50"/>
        <v/>
      </c>
      <c r="J470" s="4" t="str">
        <f>IF(G470="","",(J469-(Table2[[#This Row],[Fixed Payment]]-Table2[[#This Row],[Interest Paid]])))</f>
        <v/>
      </c>
    </row>
    <row r="471" spans="1:10" s="4" customFormat="1" x14ac:dyDescent="0.25">
      <c r="A471" s="7" t="str">
        <f t="shared" si="44"/>
        <v/>
      </c>
      <c r="B471" s="1" t="str">
        <f>IF(A471="","",IF($C$13="Yes",($C$12+Table1[[#This Row],[Interest Paid]]),IF($C$11*E470&gt;10,IF($C$13="No",$C$11*E470,($C$11*E470)+$C$12),10)))</f>
        <v/>
      </c>
      <c r="C471" s="1" t="str">
        <f t="shared" si="45"/>
        <v/>
      </c>
      <c r="D471" s="1" t="str">
        <f t="shared" si="46"/>
        <v/>
      </c>
      <c r="E471" s="1" t="str">
        <f t="shared" si="47"/>
        <v/>
      </c>
      <c r="G471" s="7" t="str">
        <f t="shared" si="49"/>
        <v/>
      </c>
      <c r="H471" s="4" t="str">
        <f t="shared" si="48"/>
        <v/>
      </c>
      <c r="I471" s="4" t="str">
        <f t="shared" si="50"/>
        <v/>
      </c>
      <c r="J471" s="4" t="str">
        <f>IF(G471="","",(J470-(Table2[[#This Row],[Fixed Payment]]-Table2[[#This Row],[Interest Paid]])))</f>
        <v/>
      </c>
    </row>
    <row r="472" spans="1:10" s="4" customFormat="1" x14ac:dyDescent="0.25">
      <c r="A472" s="7" t="str">
        <f t="shared" si="44"/>
        <v/>
      </c>
      <c r="B472" s="1" t="str">
        <f>IF(A472="","",IF($C$13="Yes",($C$12+Table1[[#This Row],[Interest Paid]]),IF($C$11*E471&gt;10,IF($C$13="No",$C$11*E471,($C$11*E471)+$C$12),10)))</f>
        <v/>
      </c>
      <c r="C472" s="1" t="str">
        <f t="shared" si="45"/>
        <v/>
      </c>
      <c r="D472" s="1" t="str">
        <f t="shared" si="46"/>
        <v/>
      </c>
      <c r="E472" s="1" t="str">
        <f t="shared" si="47"/>
        <v/>
      </c>
      <c r="G472" s="7" t="str">
        <f t="shared" si="49"/>
        <v/>
      </c>
      <c r="H472" s="4" t="str">
        <f t="shared" si="48"/>
        <v/>
      </c>
      <c r="I472" s="4" t="str">
        <f t="shared" si="50"/>
        <v/>
      </c>
      <c r="J472" s="4" t="str">
        <f>IF(G472="","",(J471-(Table2[[#This Row],[Fixed Payment]]-Table2[[#This Row],[Interest Paid]])))</f>
        <v/>
      </c>
    </row>
    <row r="473" spans="1:10" s="4" customFormat="1" x14ac:dyDescent="0.25">
      <c r="A473" s="7" t="str">
        <f t="shared" si="44"/>
        <v/>
      </c>
      <c r="B473" s="1" t="str">
        <f>IF(A473="","",IF($C$13="Yes",($C$12+Table1[[#This Row],[Interest Paid]]),IF($C$11*E472&gt;10,IF($C$13="No",$C$11*E472,($C$11*E472)+$C$12),10)))</f>
        <v/>
      </c>
      <c r="C473" s="1" t="str">
        <f t="shared" si="45"/>
        <v/>
      </c>
      <c r="D473" s="1" t="str">
        <f t="shared" si="46"/>
        <v/>
      </c>
      <c r="E473" s="1" t="str">
        <f t="shared" si="47"/>
        <v/>
      </c>
      <c r="G473" s="7" t="str">
        <f t="shared" si="49"/>
        <v/>
      </c>
      <c r="H473" s="4" t="str">
        <f t="shared" si="48"/>
        <v/>
      </c>
      <c r="I473" s="4" t="str">
        <f t="shared" si="50"/>
        <v/>
      </c>
      <c r="J473" s="4" t="str">
        <f>IF(G473="","",(J472-(Table2[[#This Row],[Fixed Payment]]-Table2[[#This Row],[Interest Paid]])))</f>
        <v/>
      </c>
    </row>
    <row r="474" spans="1:10" s="4" customFormat="1" x14ac:dyDescent="0.25">
      <c r="A474" s="7" t="str">
        <f t="shared" ref="A474:A537" si="51">IF(A473="","",IF(E473&gt;0,A473+1,""))</f>
        <v/>
      </c>
      <c r="B474" s="1" t="str">
        <f>IF(A474="","",IF($C$13="Yes",($C$12+Table1[[#This Row],[Interest Paid]]),IF($C$11*E473&gt;10,IF($C$13="No",$C$11*E473,($C$11*E473)+$C$12),10)))</f>
        <v/>
      </c>
      <c r="C474" s="1" t="str">
        <f t="shared" ref="C474:C537" si="52">IF(A474="","",($C$10/12)*E473)</f>
        <v/>
      </c>
      <c r="D474" s="1" t="str">
        <f t="shared" ref="D474:D537" si="53">IF(A474="","",B474-C474)</f>
        <v/>
      </c>
      <c r="E474" s="1" t="str">
        <f t="shared" ref="E474:E537" si="54">IF(A474="","",E473-D474)</f>
        <v/>
      </c>
      <c r="G474" s="7" t="str">
        <f t="shared" si="49"/>
        <v/>
      </c>
      <c r="H474" s="4" t="str">
        <f t="shared" si="48"/>
        <v/>
      </c>
      <c r="I474" s="4" t="str">
        <f t="shared" si="50"/>
        <v/>
      </c>
      <c r="J474" s="4" t="str">
        <f>IF(G474="","",(J473-(Table2[[#This Row],[Fixed Payment]]-Table2[[#This Row],[Interest Paid]])))</f>
        <v/>
      </c>
    </row>
    <row r="475" spans="1:10" s="4" customFormat="1" x14ac:dyDescent="0.25">
      <c r="A475" s="7" t="str">
        <f t="shared" si="51"/>
        <v/>
      </c>
      <c r="B475" s="1" t="str">
        <f>IF(A475="","",IF($C$13="Yes",($C$12+Table1[[#This Row],[Interest Paid]]),IF($C$11*E474&gt;10,IF($C$13="No",$C$11*E474,($C$11*E474)+$C$12),10)))</f>
        <v/>
      </c>
      <c r="C475" s="1" t="str">
        <f t="shared" si="52"/>
        <v/>
      </c>
      <c r="D475" s="1" t="str">
        <f t="shared" si="53"/>
        <v/>
      </c>
      <c r="E475" s="1" t="str">
        <f t="shared" si="54"/>
        <v/>
      </c>
      <c r="G475" s="7" t="str">
        <f t="shared" si="49"/>
        <v/>
      </c>
      <c r="H475" s="4" t="str">
        <f t="shared" ref="H475:H538" si="55">IF(G475="","",IF(J474+I475&gt;$C$14,IF($C$14&lt;$C$12,$C$12,$C$14),J474+I475))</f>
        <v/>
      </c>
      <c r="I475" s="4" t="str">
        <f t="shared" si="50"/>
        <v/>
      </c>
      <c r="J475" s="4" t="str">
        <f>IF(G475="","",(J474-(Table2[[#This Row],[Fixed Payment]]-Table2[[#This Row],[Interest Paid]])))</f>
        <v/>
      </c>
    </row>
    <row r="476" spans="1:10" s="4" customFormat="1" x14ac:dyDescent="0.25">
      <c r="A476" s="7" t="str">
        <f t="shared" si="51"/>
        <v/>
      </c>
      <c r="B476" s="1" t="str">
        <f>IF(A476="","",IF($C$13="Yes",($C$12+Table1[[#This Row],[Interest Paid]]),IF($C$11*E475&gt;10,IF($C$13="No",$C$11*E475,($C$11*E475)+$C$12),10)))</f>
        <v/>
      </c>
      <c r="C476" s="1" t="str">
        <f t="shared" si="52"/>
        <v/>
      </c>
      <c r="D476" s="1" t="str">
        <f t="shared" si="53"/>
        <v/>
      </c>
      <c r="E476" s="1" t="str">
        <f t="shared" si="54"/>
        <v/>
      </c>
      <c r="G476" s="7" t="str">
        <f t="shared" si="49"/>
        <v/>
      </c>
      <c r="H476" s="4" t="str">
        <f t="shared" si="55"/>
        <v/>
      </c>
      <c r="I476" s="4" t="str">
        <f t="shared" si="50"/>
        <v/>
      </c>
      <c r="J476" s="4" t="str">
        <f>IF(G476="","",(J475-(Table2[[#This Row],[Fixed Payment]]-Table2[[#This Row],[Interest Paid]])))</f>
        <v/>
      </c>
    </row>
    <row r="477" spans="1:10" s="4" customFormat="1" x14ac:dyDescent="0.25">
      <c r="A477" s="7" t="str">
        <f t="shared" si="51"/>
        <v/>
      </c>
      <c r="B477" s="1" t="str">
        <f>IF(A477="","",IF($C$13="Yes",($C$12+Table1[[#This Row],[Interest Paid]]),IF($C$11*E476&gt;10,IF($C$13="No",$C$11*E476,($C$11*E476)+$C$12),10)))</f>
        <v/>
      </c>
      <c r="C477" s="1" t="str">
        <f t="shared" si="52"/>
        <v/>
      </c>
      <c r="D477" s="1" t="str">
        <f t="shared" si="53"/>
        <v/>
      </c>
      <c r="E477" s="1" t="str">
        <f t="shared" si="54"/>
        <v/>
      </c>
      <c r="G477" s="7" t="str">
        <f t="shared" si="49"/>
        <v/>
      </c>
      <c r="H477" s="4" t="str">
        <f t="shared" si="55"/>
        <v/>
      </c>
      <c r="I477" s="4" t="str">
        <f t="shared" si="50"/>
        <v/>
      </c>
      <c r="J477" s="4" t="str">
        <f>IF(G477="","",(J476-(Table2[[#This Row],[Fixed Payment]]-Table2[[#This Row],[Interest Paid]])))</f>
        <v/>
      </c>
    </row>
    <row r="478" spans="1:10" s="4" customFormat="1" x14ac:dyDescent="0.25">
      <c r="A478" s="7" t="str">
        <f t="shared" si="51"/>
        <v/>
      </c>
      <c r="B478" s="1" t="str">
        <f>IF(A478="","",IF($C$13="Yes",($C$12+Table1[[#This Row],[Interest Paid]]),IF($C$11*E477&gt;10,IF($C$13="No",$C$11*E477,($C$11*E477)+$C$12),10)))</f>
        <v/>
      </c>
      <c r="C478" s="1" t="str">
        <f t="shared" si="52"/>
        <v/>
      </c>
      <c r="D478" s="1" t="str">
        <f t="shared" si="53"/>
        <v/>
      </c>
      <c r="E478" s="1" t="str">
        <f t="shared" si="54"/>
        <v/>
      </c>
      <c r="G478" s="7" t="str">
        <f t="shared" si="49"/>
        <v/>
      </c>
      <c r="H478" s="4" t="str">
        <f t="shared" si="55"/>
        <v/>
      </c>
      <c r="I478" s="4" t="str">
        <f t="shared" si="50"/>
        <v/>
      </c>
      <c r="J478" s="4" t="str">
        <f>IF(G478="","",(J477-(Table2[[#This Row],[Fixed Payment]]-Table2[[#This Row],[Interest Paid]])))</f>
        <v/>
      </c>
    </row>
    <row r="479" spans="1:10" s="4" customFormat="1" x14ac:dyDescent="0.25">
      <c r="A479" s="7" t="str">
        <f t="shared" si="51"/>
        <v/>
      </c>
      <c r="B479" s="1" t="str">
        <f>IF(A479="","",IF($C$13="Yes",($C$12+Table1[[#This Row],[Interest Paid]]),IF($C$11*E478&gt;10,IF($C$13="No",$C$11*E478,($C$11*E478)+$C$12),10)))</f>
        <v/>
      </c>
      <c r="C479" s="1" t="str">
        <f t="shared" si="52"/>
        <v/>
      </c>
      <c r="D479" s="1" t="str">
        <f t="shared" si="53"/>
        <v/>
      </c>
      <c r="E479" s="1" t="str">
        <f t="shared" si="54"/>
        <v/>
      </c>
      <c r="G479" s="7" t="str">
        <f t="shared" ref="G479:G542" si="56">IF(G478="","",IF(J478&gt;0,G478+1,""))</f>
        <v/>
      </c>
      <c r="H479" s="4" t="str">
        <f t="shared" si="55"/>
        <v/>
      </c>
      <c r="I479" s="4" t="str">
        <f t="shared" ref="I479:I542" si="57">IF(G479="","",($C$10/12)*J478)</f>
        <v/>
      </c>
      <c r="J479" s="4" t="str">
        <f>IF(G479="","",(J478-(Table2[[#This Row],[Fixed Payment]]-Table2[[#This Row],[Interest Paid]])))</f>
        <v/>
      </c>
    </row>
    <row r="480" spans="1:10" s="4" customFormat="1" x14ac:dyDescent="0.25">
      <c r="A480" s="7" t="str">
        <f t="shared" si="51"/>
        <v/>
      </c>
      <c r="B480" s="1" t="str">
        <f>IF(A480="","",IF($C$13="Yes",($C$12+Table1[[#This Row],[Interest Paid]]),IF($C$11*E479&gt;10,IF($C$13="No",$C$11*E479,($C$11*E479)+$C$12),10)))</f>
        <v/>
      </c>
      <c r="C480" s="1" t="str">
        <f t="shared" si="52"/>
        <v/>
      </c>
      <c r="D480" s="1" t="str">
        <f t="shared" si="53"/>
        <v/>
      </c>
      <c r="E480" s="1" t="str">
        <f t="shared" si="54"/>
        <v/>
      </c>
      <c r="G480" s="7" t="str">
        <f t="shared" si="56"/>
        <v/>
      </c>
      <c r="H480" s="4" t="str">
        <f t="shared" si="55"/>
        <v/>
      </c>
      <c r="I480" s="4" t="str">
        <f t="shared" si="57"/>
        <v/>
      </c>
      <c r="J480" s="4" t="str">
        <f>IF(G480="","",(J479-(Table2[[#This Row],[Fixed Payment]]-Table2[[#This Row],[Interest Paid]])))</f>
        <v/>
      </c>
    </row>
    <row r="481" spans="1:10" s="4" customFormat="1" x14ac:dyDescent="0.25">
      <c r="A481" s="7" t="str">
        <f t="shared" si="51"/>
        <v/>
      </c>
      <c r="B481" s="1" t="str">
        <f>IF(A481="","",IF($C$13="Yes",($C$12+Table1[[#This Row],[Interest Paid]]),IF($C$11*E480&gt;10,IF($C$13="No",$C$11*E480,($C$11*E480)+$C$12),10)))</f>
        <v/>
      </c>
      <c r="C481" s="1" t="str">
        <f t="shared" si="52"/>
        <v/>
      </c>
      <c r="D481" s="1" t="str">
        <f t="shared" si="53"/>
        <v/>
      </c>
      <c r="E481" s="1" t="str">
        <f t="shared" si="54"/>
        <v/>
      </c>
      <c r="G481" s="7" t="str">
        <f t="shared" si="56"/>
        <v/>
      </c>
      <c r="H481" s="4" t="str">
        <f t="shared" si="55"/>
        <v/>
      </c>
      <c r="I481" s="4" t="str">
        <f t="shared" si="57"/>
        <v/>
      </c>
      <c r="J481" s="4" t="str">
        <f>IF(G481="","",(J480-(Table2[[#This Row],[Fixed Payment]]-Table2[[#This Row],[Interest Paid]])))</f>
        <v/>
      </c>
    </row>
    <row r="482" spans="1:10" s="4" customFormat="1" x14ac:dyDescent="0.25">
      <c r="A482" s="7" t="str">
        <f t="shared" si="51"/>
        <v/>
      </c>
      <c r="B482" s="1" t="str">
        <f>IF(A482="","",IF($C$13="Yes",($C$12+Table1[[#This Row],[Interest Paid]]),IF($C$11*E481&gt;10,IF($C$13="No",$C$11*E481,($C$11*E481)+$C$12),10)))</f>
        <v/>
      </c>
      <c r="C482" s="1" t="str">
        <f t="shared" si="52"/>
        <v/>
      </c>
      <c r="D482" s="1" t="str">
        <f t="shared" si="53"/>
        <v/>
      </c>
      <c r="E482" s="1" t="str">
        <f t="shared" si="54"/>
        <v/>
      </c>
      <c r="G482" s="7" t="str">
        <f t="shared" si="56"/>
        <v/>
      </c>
      <c r="H482" s="4" t="str">
        <f t="shared" si="55"/>
        <v/>
      </c>
      <c r="I482" s="4" t="str">
        <f t="shared" si="57"/>
        <v/>
      </c>
      <c r="J482" s="4" t="str">
        <f>IF(G482="","",(J481-(Table2[[#This Row],[Fixed Payment]]-Table2[[#This Row],[Interest Paid]])))</f>
        <v/>
      </c>
    </row>
    <row r="483" spans="1:10" s="4" customFormat="1" x14ac:dyDescent="0.25">
      <c r="A483" s="7" t="str">
        <f t="shared" si="51"/>
        <v/>
      </c>
      <c r="B483" s="1" t="str">
        <f>IF(A483="","",IF($C$13="Yes",($C$12+Table1[[#This Row],[Interest Paid]]),IF($C$11*E482&gt;10,IF($C$13="No",$C$11*E482,($C$11*E482)+$C$12),10)))</f>
        <v/>
      </c>
      <c r="C483" s="1" t="str">
        <f t="shared" si="52"/>
        <v/>
      </c>
      <c r="D483" s="1" t="str">
        <f t="shared" si="53"/>
        <v/>
      </c>
      <c r="E483" s="1" t="str">
        <f t="shared" si="54"/>
        <v/>
      </c>
      <c r="G483" s="7" t="str">
        <f t="shared" si="56"/>
        <v/>
      </c>
      <c r="H483" s="4" t="str">
        <f t="shared" si="55"/>
        <v/>
      </c>
      <c r="I483" s="4" t="str">
        <f t="shared" si="57"/>
        <v/>
      </c>
      <c r="J483" s="4" t="str">
        <f>IF(G483="","",(J482-(Table2[[#This Row],[Fixed Payment]]-Table2[[#This Row],[Interest Paid]])))</f>
        <v/>
      </c>
    </row>
    <row r="484" spans="1:10" s="4" customFormat="1" x14ac:dyDescent="0.25">
      <c r="A484" s="7" t="str">
        <f t="shared" si="51"/>
        <v/>
      </c>
      <c r="B484" s="1" t="str">
        <f>IF(A484="","",IF($C$13="Yes",($C$12+Table1[[#This Row],[Interest Paid]]),IF($C$11*E483&gt;10,IF($C$13="No",$C$11*E483,($C$11*E483)+$C$12),10)))</f>
        <v/>
      </c>
      <c r="C484" s="1" t="str">
        <f t="shared" si="52"/>
        <v/>
      </c>
      <c r="D484" s="1" t="str">
        <f t="shared" si="53"/>
        <v/>
      </c>
      <c r="E484" s="1" t="str">
        <f t="shared" si="54"/>
        <v/>
      </c>
      <c r="G484" s="7" t="str">
        <f t="shared" si="56"/>
        <v/>
      </c>
      <c r="H484" s="4" t="str">
        <f t="shared" si="55"/>
        <v/>
      </c>
      <c r="I484" s="4" t="str">
        <f t="shared" si="57"/>
        <v/>
      </c>
      <c r="J484" s="4" t="str">
        <f>IF(G484="","",(J483-(Table2[[#This Row],[Fixed Payment]]-Table2[[#This Row],[Interest Paid]])))</f>
        <v/>
      </c>
    </row>
    <row r="485" spans="1:10" s="4" customFormat="1" x14ac:dyDescent="0.25">
      <c r="A485" s="7" t="str">
        <f t="shared" si="51"/>
        <v/>
      </c>
      <c r="B485" s="1" t="str">
        <f>IF(A485="","",IF($C$13="Yes",($C$12+Table1[[#This Row],[Interest Paid]]),IF($C$11*E484&gt;10,IF($C$13="No",$C$11*E484,($C$11*E484)+$C$12),10)))</f>
        <v/>
      </c>
      <c r="C485" s="1" t="str">
        <f t="shared" si="52"/>
        <v/>
      </c>
      <c r="D485" s="1" t="str">
        <f t="shared" si="53"/>
        <v/>
      </c>
      <c r="E485" s="1" t="str">
        <f t="shared" si="54"/>
        <v/>
      </c>
      <c r="G485" s="7" t="str">
        <f t="shared" si="56"/>
        <v/>
      </c>
      <c r="H485" s="4" t="str">
        <f t="shared" si="55"/>
        <v/>
      </c>
      <c r="I485" s="4" t="str">
        <f t="shared" si="57"/>
        <v/>
      </c>
      <c r="J485" s="4" t="str">
        <f>IF(G485="","",(J484-(Table2[[#This Row],[Fixed Payment]]-Table2[[#This Row],[Interest Paid]])))</f>
        <v/>
      </c>
    </row>
    <row r="486" spans="1:10" s="4" customFormat="1" x14ac:dyDescent="0.25">
      <c r="A486" s="7" t="str">
        <f t="shared" si="51"/>
        <v/>
      </c>
      <c r="B486" s="1" t="str">
        <f>IF(A486="","",IF($C$13="Yes",($C$12+Table1[[#This Row],[Interest Paid]]),IF($C$11*E485&gt;10,IF($C$13="No",$C$11*E485,($C$11*E485)+$C$12),10)))</f>
        <v/>
      </c>
      <c r="C486" s="1" t="str">
        <f t="shared" si="52"/>
        <v/>
      </c>
      <c r="D486" s="1" t="str">
        <f t="shared" si="53"/>
        <v/>
      </c>
      <c r="E486" s="1" t="str">
        <f t="shared" si="54"/>
        <v/>
      </c>
      <c r="G486" s="7" t="str">
        <f t="shared" si="56"/>
        <v/>
      </c>
      <c r="H486" s="4" t="str">
        <f t="shared" si="55"/>
        <v/>
      </c>
      <c r="I486" s="4" t="str">
        <f t="shared" si="57"/>
        <v/>
      </c>
      <c r="J486" s="4" t="str">
        <f>IF(G486="","",(J485-(Table2[[#This Row],[Fixed Payment]]-Table2[[#This Row],[Interest Paid]])))</f>
        <v/>
      </c>
    </row>
    <row r="487" spans="1:10" s="4" customFormat="1" x14ac:dyDescent="0.25">
      <c r="A487" s="7" t="str">
        <f t="shared" si="51"/>
        <v/>
      </c>
      <c r="B487" s="1" t="str">
        <f>IF(A487="","",IF($C$13="Yes",($C$12+Table1[[#This Row],[Interest Paid]]),IF($C$11*E486&gt;10,IF($C$13="No",$C$11*E486,($C$11*E486)+$C$12),10)))</f>
        <v/>
      </c>
      <c r="C487" s="1" t="str">
        <f t="shared" si="52"/>
        <v/>
      </c>
      <c r="D487" s="1" t="str">
        <f t="shared" si="53"/>
        <v/>
      </c>
      <c r="E487" s="1" t="str">
        <f t="shared" si="54"/>
        <v/>
      </c>
      <c r="G487" s="7" t="str">
        <f t="shared" si="56"/>
        <v/>
      </c>
      <c r="H487" s="4" t="str">
        <f t="shared" si="55"/>
        <v/>
      </c>
      <c r="I487" s="4" t="str">
        <f t="shared" si="57"/>
        <v/>
      </c>
      <c r="J487" s="4" t="str">
        <f>IF(G487="","",(J486-(Table2[[#This Row],[Fixed Payment]]-Table2[[#This Row],[Interest Paid]])))</f>
        <v/>
      </c>
    </row>
    <row r="488" spans="1:10" s="4" customFormat="1" x14ac:dyDescent="0.25">
      <c r="A488" s="7" t="str">
        <f t="shared" si="51"/>
        <v/>
      </c>
      <c r="B488" s="1" t="str">
        <f>IF(A488="","",IF($C$13="Yes",($C$12+Table1[[#This Row],[Interest Paid]]),IF($C$11*E487&gt;10,IF($C$13="No",$C$11*E487,($C$11*E487)+$C$12),10)))</f>
        <v/>
      </c>
      <c r="C488" s="1" t="str">
        <f t="shared" si="52"/>
        <v/>
      </c>
      <c r="D488" s="1" t="str">
        <f t="shared" si="53"/>
        <v/>
      </c>
      <c r="E488" s="1" t="str">
        <f t="shared" si="54"/>
        <v/>
      </c>
      <c r="G488" s="7" t="str">
        <f t="shared" si="56"/>
        <v/>
      </c>
      <c r="H488" s="4" t="str">
        <f t="shared" si="55"/>
        <v/>
      </c>
      <c r="I488" s="4" t="str">
        <f t="shared" si="57"/>
        <v/>
      </c>
      <c r="J488" s="4" t="str">
        <f>IF(G488="","",(J487-(Table2[[#This Row],[Fixed Payment]]-Table2[[#This Row],[Interest Paid]])))</f>
        <v/>
      </c>
    </row>
    <row r="489" spans="1:10" s="4" customFormat="1" x14ac:dyDescent="0.25">
      <c r="A489" s="7" t="str">
        <f t="shared" si="51"/>
        <v/>
      </c>
      <c r="B489" s="1" t="str">
        <f>IF(A489="","",IF($C$13="Yes",($C$12+Table1[[#This Row],[Interest Paid]]),IF($C$11*E488&gt;10,IF($C$13="No",$C$11*E488,($C$11*E488)+$C$12),10)))</f>
        <v/>
      </c>
      <c r="C489" s="1" t="str">
        <f t="shared" si="52"/>
        <v/>
      </c>
      <c r="D489" s="1" t="str">
        <f t="shared" si="53"/>
        <v/>
      </c>
      <c r="E489" s="1" t="str">
        <f t="shared" si="54"/>
        <v/>
      </c>
      <c r="G489" s="7" t="str">
        <f t="shared" si="56"/>
        <v/>
      </c>
      <c r="H489" s="4" t="str">
        <f t="shared" si="55"/>
        <v/>
      </c>
      <c r="I489" s="4" t="str">
        <f t="shared" si="57"/>
        <v/>
      </c>
      <c r="J489" s="4" t="str">
        <f>IF(G489="","",(J488-(Table2[[#This Row],[Fixed Payment]]-Table2[[#This Row],[Interest Paid]])))</f>
        <v/>
      </c>
    </row>
    <row r="490" spans="1:10" s="4" customFormat="1" x14ac:dyDescent="0.25">
      <c r="A490" s="7" t="str">
        <f t="shared" si="51"/>
        <v/>
      </c>
      <c r="B490" s="1" t="str">
        <f>IF(A490="","",IF($C$13="Yes",($C$12+Table1[[#This Row],[Interest Paid]]),IF($C$11*E489&gt;10,IF($C$13="No",$C$11*E489,($C$11*E489)+$C$12),10)))</f>
        <v/>
      </c>
      <c r="C490" s="1" t="str">
        <f t="shared" si="52"/>
        <v/>
      </c>
      <c r="D490" s="1" t="str">
        <f t="shared" si="53"/>
        <v/>
      </c>
      <c r="E490" s="1" t="str">
        <f t="shared" si="54"/>
        <v/>
      </c>
      <c r="G490" s="7" t="str">
        <f t="shared" si="56"/>
        <v/>
      </c>
      <c r="H490" s="4" t="str">
        <f t="shared" si="55"/>
        <v/>
      </c>
      <c r="I490" s="4" t="str">
        <f t="shared" si="57"/>
        <v/>
      </c>
      <c r="J490" s="4" t="str">
        <f>IF(G490="","",(J489-(Table2[[#This Row],[Fixed Payment]]-Table2[[#This Row],[Interest Paid]])))</f>
        <v/>
      </c>
    </row>
    <row r="491" spans="1:10" s="4" customFormat="1" x14ac:dyDescent="0.25">
      <c r="A491" s="7" t="str">
        <f t="shared" si="51"/>
        <v/>
      </c>
      <c r="B491" s="1" t="str">
        <f>IF(A491="","",IF($C$13="Yes",($C$12+Table1[[#This Row],[Interest Paid]]),IF($C$11*E490&gt;10,IF($C$13="No",$C$11*E490,($C$11*E490)+$C$12),10)))</f>
        <v/>
      </c>
      <c r="C491" s="1" t="str">
        <f t="shared" si="52"/>
        <v/>
      </c>
      <c r="D491" s="1" t="str">
        <f t="shared" si="53"/>
        <v/>
      </c>
      <c r="E491" s="1" t="str">
        <f t="shared" si="54"/>
        <v/>
      </c>
      <c r="G491" s="7" t="str">
        <f t="shared" si="56"/>
        <v/>
      </c>
      <c r="H491" s="4" t="str">
        <f t="shared" si="55"/>
        <v/>
      </c>
      <c r="I491" s="4" t="str">
        <f t="shared" si="57"/>
        <v/>
      </c>
      <c r="J491" s="4" t="str">
        <f>IF(G491="","",(J490-(Table2[[#This Row],[Fixed Payment]]-Table2[[#This Row],[Interest Paid]])))</f>
        <v/>
      </c>
    </row>
    <row r="492" spans="1:10" s="4" customFormat="1" x14ac:dyDescent="0.25">
      <c r="A492" s="7" t="str">
        <f t="shared" si="51"/>
        <v/>
      </c>
      <c r="B492" s="1" t="str">
        <f>IF(A492="","",IF($C$13="Yes",($C$12+Table1[[#This Row],[Interest Paid]]),IF($C$11*E491&gt;10,IF($C$13="No",$C$11*E491,($C$11*E491)+$C$12),10)))</f>
        <v/>
      </c>
      <c r="C492" s="1" t="str">
        <f t="shared" si="52"/>
        <v/>
      </c>
      <c r="D492" s="1" t="str">
        <f t="shared" si="53"/>
        <v/>
      </c>
      <c r="E492" s="1" t="str">
        <f t="shared" si="54"/>
        <v/>
      </c>
      <c r="G492" s="7" t="str">
        <f t="shared" si="56"/>
        <v/>
      </c>
      <c r="H492" s="4" t="str">
        <f t="shared" si="55"/>
        <v/>
      </c>
      <c r="I492" s="4" t="str">
        <f t="shared" si="57"/>
        <v/>
      </c>
      <c r="J492" s="4" t="str">
        <f>IF(G492="","",(J491-(Table2[[#This Row],[Fixed Payment]]-Table2[[#This Row],[Interest Paid]])))</f>
        <v/>
      </c>
    </row>
    <row r="493" spans="1:10" s="4" customFormat="1" x14ac:dyDescent="0.25">
      <c r="A493" s="7" t="str">
        <f t="shared" si="51"/>
        <v/>
      </c>
      <c r="B493" s="1" t="str">
        <f>IF(A493="","",IF($C$13="Yes",($C$12+Table1[[#This Row],[Interest Paid]]),IF($C$11*E492&gt;10,IF($C$13="No",$C$11*E492,($C$11*E492)+$C$12),10)))</f>
        <v/>
      </c>
      <c r="C493" s="1" t="str">
        <f t="shared" si="52"/>
        <v/>
      </c>
      <c r="D493" s="1" t="str">
        <f t="shared" si="53"/>
        <v/>
      </c>
      <c r="E493" s="1" t="str">
        <f t="shared" si="54"/>
        <v/>
      </c>
      <c r="G493" s="7" t="str">
        <f t="shared" si="56"/>
        <v/>
      </c>
      <c r="H493" s="4" t="str">
        <f t="shared" si="55"/>
        <v/>
      </c>
      <c r="I493" s="4" t="str">
        <f t="shared" si="57"/>
        <v/>
      </c>
      <c r="J493" s="4" t="str">
        <f>IF(G493="","",(J492-(Table2[[#This Row],[Fixed Payment]]-Table2[[#This Row],[Interest Paid]])))</f>
        <v/>
      </c>
    </row>
    <row r="494" spans="1:10" s="4" customFormat="1" x14ac:dyDescent="0.25">
      <c r="A494" s="7" t="str">
        <f t="shared" si="51"/>
        <v/>
      </c>
      <c r="B494" s="1" t="str">
        <f>IF(A494="","",IF($C$13="Yes",($C$12+Table1[[#This Row],[Interest Paid]]),IF($C$11*E493&gt;10,IF($C$13="No",$C$11*E493,($C$11*E493)+$C$12),10)))</f>
        <v/>
      </c>
      <c r="C494" s="1" t="str">
        <f t="shared" si="52"/>
        <v/>
      </c>
      <c r="D494" s="1" t="str">
        <f t="shared" si="53"/>
        <v/>
      </c>
      <c r="E494" s="1" t="str">
        <f t="shared" si="54"/>
        <v/>
      </c>
      <c r="G494" s="7" t="str">
        <f t="shared" si="56"/>
        <v/>
      </c>
      <c r="H494" s="4" t="str">
        <f t="shared" si="55"/>
        <v/>
      </c>
      <c r="I494" s="4" t="str">
        <f t="shared" si="57"/>
        <v/>
      </c>
      <c r="J494" s="4" t="str">
        <f>IF(G494="","",(J493-(Table2[[#This Row],[Fixed Payment]]-Table2[[#This Row],[Interest Paid]])))</f>
        <v/>
      </c>
    </row>
    <row r="495" spans="1:10" s="4" customFormat="1" x14ac:dyDescent="0.25">
      <c r="A495" s="7" t="str">
        <f t="shared" si="51"/>
        <v/>
      </c>
      <c r="B495" s="1" t="str">
        <f>IF(A495="","",IF($C$13="Yes",($C$12+Table1[[#This Row],[Interest Paid]]),IF($C$11*E494&gt;10,IF($C$13="No",$C$11*E494,($C$11*E494)+$C$12),10)))</f>
        <v/>
      </c>
      <c r="C495" s="1" t="str">
        <f t="shared" si="52"/>
        <v/>
      </c>
      <c r="D495" s="1" t="str">
        <f t="shared" si="53"/>
        <v/>
      </c>
      <c r="E495" s="1" t="str">
        <f t="shared" si="54"/>
        <v/>
      </c>
      <c r="G495" s="7" t="str">
        <f t="shared" si="56"/>
        <v/>
      </c>
      <c r="H495" s="4" t="str">
        <f t="shared" si="55"/>
        <v/>
      </c>
      <c r="I495" s="4" t="str">
        <f t="shared" si="57"/>
        <v/>
      </c>
      <c r="J495" s="4" t="str">
        <f>IF(G495="","",(J494-(Table2[[#This Row],[Fixed Payment]]-Table2[[#This Row],[Interest Paid]])))</f>
        <v/>
      </c>
    </row>
    <row r="496" spans="1:10" s="4" customFormat="1" x14ac:dyDescent="0.25">
      <c r="A496" s="7" t="str">
        <f t="shared" si="51"/>
        <v/>
      </c>
      <c r="B496" s="1" t="str">
        <f>IF(A496="","",IF($C$13="Yes",($C$12+Table1[[#This Row],[Interest Paid]]),IF($C$11*E495&gt;10,IF($C$13="No",$C$11*E495,($C$11*E495)+$C$12),10)))</f>
        <v/>
      </c>
      <c r="C496" s="1" t="str">
        <f t="shared" si="52"/>
        <v/>
      </c>
      <c r="D496" s="1" t="str">
        <f t="shared" si="53"/>
        <v/>
      </c>
      <c r="E496" s="1" t="str">
        <f t="shared" si="54"/>
        <v/>
      </c>
      <c r="G496" s="7" t="str">
        <f t="shared" si="56"/>
        <v/>
      </c>
      <c r="H496" s="4" t="str">
        <f t="shared" si="55"/>
        <v/>
      </c>
      <c r="I496" s="4" t="str">
        <f t="shared" si="57"/>
        <v/>
      </c>
      <c r="J496" s="4" t="str">
        <f>IF(G496="","",(J495-(Table2[[#This Row],[Fixed Payment]]-Table2[[#This Row],[Interest Paid]])))</f>
        <v/>
      </c>
    </row>
    <row r="497" spans="1:10" s="4" customFormat="1" x14ac:dyDescent="0.25">
      <c r="A497" s="7" t="str">
        <f t="shared" si="51"/>
        <v/>
      </c>
      <c r="B497" s="1" t="str">
        <f>IF(A497="","",IF($C$13="Yes",($C$12+Table1[[#This Row],[Interest Paid]]),IF($C$11*E496&gt;10,IF($C$13="No",$C$11*E496,($C$11*E496)+$C$12),10)))</f>
        <v/>
      </c>
      <c r="C497" s="1" t="str">
        <f t="shared" si="52"/>
        <v/>
      </c>
      <c r="D497" s="1" t="str">
        <f t="shared" si="53"/>
        <v/>
      </c>
      <c r="E497" s="1" t="str">
        <f t="shared" si="54"/>
        <v/>
      </c>
      <c r="G497" s="7" t="str">
        <f t="shared" si="56"/>
        <v/>
      </c>
      <c r="H497" s="4" t="str">
        <f t="shared" si="55"/>
        <v/>
      </c>
      <c r="I497" s="4" t="str">
        <f t="shared" si="57"/>
        <v/>
      </c>
      <c r="J497" s="4" t="str">
        <f>IF(G497="","",(J496-(Table2[[#This Row],[Fixed Payment]]-Table2[[#This Row],[Interest Paid]])))</f>
        <v/>
      </c>
    </row>
    <row r="498" spans="1:10" s="4" customFormat="1" x14ac:dyDescent="0.25">
      <c r="A498" s="7" t="str">
        <f t="shared" si="51"/>
        <v/>
      </c>
      <c r="B498" s="1" t="str">
        <f>IF(A498="","",IF($C$13="Yes",($C$12+Table1[[#This Row],[Interest Paid]]),IF($C$11*E497&gt;10,IF($C$13="No",$C$11*E497,($C$11*E497)+$C$12),10)))</f>
        <v/>
      </c>
      <c r="C498" s="1" t="str">
        <f t="shared" si="52"/>
        <v/>
      </c>
      <c r="D498" s="1" t="str">
        <f t="shared" si="53"/>
        <v/>
      </c>
      <c r="E498" s="1" t="str">
        <f t="shared" si="54"/>
        <v/>
      </c>
      <c r="G498" s="7" t="str">
        <f t="shared" si="56"/>
        <v/>
      </c>
      <c r="H498" s="4" t="str">
        <f t="shared" si="55"/>
        <v/>
      </c>
      <c r="I498" s="4" t="str">
        <f t="shared" si="57"/>
        <v/>
      </c>
      <c r="J498" s="4" t="str">
        <f>IF(G498="","",(J497-(Table2[[#This Row],[Fixed Payment]]-Table2[[#This Row],[Interest Paid]])))</f>
        <v/>
      </c>
    </row>
    <row r="499" spans="1:10" s="4" customFormat="1" x14ac:dyDescent="0.25">
      <c r="A499" s="7" t="str">
        <f t="shared" si="51"/>
        <v/>
      </c>
      <c r="B499" s="1" t="str">
        <f>IF(A499="","",IF($C$13="Yes",($C$12+Table1[[#This Row],[Interest Paid]]),IF($C$11*E498&gt;10,IF($C$13="No",$C$11*E498,($C$11*E498)+$C$12),10)))</f>
        <v/>
      </c>
      <c r="C499" s="1" t="str">
        <f t="shared" si="52"/>
        <v/>
      </c>
      <c r="D499" s="1" t="str">
        <f t="shared" si="53"/>
        <v/>
      </c>
      <c r="E499" s="1" t="str">
        <f t="shared" si="54"/>
        <v/>
      </c>
      <c r="G499" s="7" t="str">
        <f t="shared" si="56"/>
        <v/>
      </c>
      <c r="H499" s="4" t="str">
        <f t="shared" si="55"/>
        <v/>
      </c>
      <c r="I499" s="4" t="str">
        <f t="shared" si="57"/>
        <v/>
      </c>
      <c r="J499" s="4" t="str">
        <f>IF(G499="","",(J498-(Table2[[#This Row],[Fixed Payment]]-Table2[[#This Row],[Interest Paid]])))</f>
        <v/>
      </c>
    </row>
    <row r="500" spans="1:10" s="4" customFormat="1" x14ac:dyDescent="0.25">
      <c r="A500" s="7" t="str">
        <f t="shared" si="51"/>
        <v/>
      </c>
      <c r="B500" s="1" t="str">
        <f>IF(A500="","",IF($C$13="Yes",($C$12+Table1[[#This Row],[Interest Paid]]),IF($C$11*E499&gt;10,IF($C$13="No",$C$11*E499,($C$11*E499)+$C$12),10)))</f>
        <v/>
      </c>
      <c r="C500" s="1" t="str">
        <f t="shared" si="52"/>
        <v/>
      </c>
      <c r="D500" s="1" t="str">
        <f t="shared" si="53"/>
        <v/>
      </c>
      <c r="E500" s="1" t="str">
        <f t="shared" si="54"/>
        <v/>
      </c>
      <c r="G500" s="7" t="str">
        <f t="shared" si="56"/>
        <v/>
      </c>
      <c r="H500" s="4" t="str">
        <f t="shared" si="55"/>
        <v/>
      </c>
      <c r="I500" s="4" t="str">
        <f t="shared" si="57"/>
        <v/>
      </c>
      <c r="J500" s="4" t="str">
        <f>IF(G500="","",(J499-(Table2[[#This Row],[Fixed Payment]]-Table2[[#This Row],[Interest Paid]])))</f>
        <v/>
      </c>
    </row>
    <row r="501" spans="1:10" s="4" customFormat="1" x14ac:dyDescent="0.25">
      <c r="A501" s="7" t="str">
        <f t="shared" si="51"/>
        <v/>
      </c>
      <c r="B501" s="1" t="str">
        <f>IF(A501="","",IF($C$13="Yes",($C$12+Table1[[#This Row],[Interest Paid]]),IF($C$11*E500&gt;10,IF($C$13="No",$C$11*E500,($C$11*E500)+$C$12),10)))</f>
        <v/>
      </c>
      <c r="C501" s="1" t="str">
        <f t="shared" si="52"/>
        <v/>
      </c>
      <c r="D501" s="1" t="str">
        <f t="shared" si="53"/>
        <v/>
      </c>
      <c r="E501" s="1" t="str">
        <f t="shared" si="54"/>
        <v/>
      </c>
      <c r="G501" s="7" t="str">
        <f t="shared" si="56"/>
        <v/>
      </c>
      <c r="H501" s="4" t="str">
        <f t="shared" si="55"/>
        <v/>
      </c>
      <c r="I501" s="4" t="str">
        <f t="shared" si="57"/>
        <v/>
      </c>
      <c r="J501" s="4" t="str">
        <f>IF(G501="","",(J500-(Table2[[#This Row],[Fixed Payment]]-Table2[[#This Row],[Interest Paid]])))</f>
        <v/>
      </c>
    </row>
    <row r="502" spans="1:10" s="4" customFormat="1" x14ac:dyDescent="0.25">
      <c r="A502" s="7" t="str">
        <f t="shared" si="51"/>
        <v/>
      </c>
      <c r="B502" s="1" t="str">
        <f>IF(A502="","",IF($C$13="Yes",($C$12+Table1[[#This Row],[Interest Paid]]),IF($C$11*E501&gt;10,IF($C$13="No",$C$11*E501,($C$11*E501)+$C$12),10)))</f>
        <v/>
      </c>
      <c r="C502" s="1" t="str">
        <f t="shared" si="52"/>
        <v/>
      </c>
      <c r="D502" s="1" t="str">
        <f t="shared" si="53"/>
        <v/>
      </c>
      <c r="E502" s="1" t="str">
        <f t="shared" si="54"/>
        <v/>
      </c>
      <c r="G502" s="7" t="str">
        <f t="shared" si="56"/>
        <v/>
      </c>
      <c r="H502" s="4" t="str">
        <f t="shared" si="55"/>
        <v/>
      </c>
      <c r="I502" s="4" t="str">
        <f t="shared" si="57"/>
        <v/>
      </c>
      <c r="J502" s="4" t="str">
        <f>IF(G502="","",(J501-(Table2[[#This Row],[Fixed Payment]]-Table2[[#This Row],[Interest Paid]])))</f>
        <v/>
      </c>
    </row>
    <row r="503" spans="1:10" s="4" customFormat="1" x14ac:dyDescent="0.25">
      <c r="A503" s="7" t="str">
        <f t="shared" si="51"/>
        <v/>
      </c>
      <c r="B503" s="1" t="str">
        <f>IF(A503="","",IF($C$13="Yes",($C$12+Table1[[#This Row],[Interest Paid]]),IF($C$11*E502&gt;10,IF($C$13="No",$C$11*E502,($C$11*E502)+$C$12),10)))</f>
        <v/>
      </c>
      <c r="C503" s="1" t="str">
        <f t="shared" si="52"/>
        <v/>
      </c>
      <c r="D503" s="1" t="str">
        <f t="shared" si="53"/>
        <v/>
      </c>
      <c r="E503" s="1" t="str">
        <f t="shared" si="54"/>
        <v/>
      </c>
      <c r="G503" s="7" t="str">
        <f t="shared" si="56"/>
        <v/>
      </c>
      <c r="H503" s="4" t="str">
        <f t="shared" si="55"/>
        <v/>
      </c>
      <c r="I503" s="4" t="str">
        <f t="shared" si="57"/>
        <v/>
      </c>
      <c r="J503" s="4" t="str">
        <f>IF(G503="","",(J502-(Table2[[#This Row],[Fixed Payment]]-Table2[[#This Row],[Interest Paid]])))</f>
        <v/>
      </c>
    </row>
    <row r="504" spans="1:10" s="4" customFormat="1" x14ac:dyDescent="0.25">
      <c r="A504" s="7" t="str">
        <f t="shared" si="51"/>
        <v/>
      </c>
      <c r="B504" s="1" t="str">
        <f>IF(A504="","",IF($C$13="Yes",($C$12+Table1[[#This Row],[Interest Paid]]),IF($C$11*E503&gt;10,IF($C$13="No",$C$11*E503,($C$11*E503)+$C$12),10)))</f>
        <v/>
      </c>
      <c r="C504" s="1" t="str">
        <f t="shared" si="52"/>
        <v/>
      </c>
      <c r="D504" s="1" t="str">
        <f t="shared" si="53"/>
        <v/>
      </c>
      <c r="E504" s="1" t="str">
        <f t="shared" si="54"/>
        <v/>
      </c>
      <c r="G504" s="7" t="str">
        <f t="shared" si="56"/>
        <v/>
      </c>
      <c r="H504" s="4" t="str">
        <f t="shared" si="55"/>
        <v/>
      </c>
      <c r="I504" s="4" t="str">
        <f t="shared" si="57"/>
        <v/>
      </c>
      <c r="J504" s="4" t="str">
        <f>IF(G504="","",(J503-(Table2[[#This Row],[Fixed Payment]]-Table2[[#This Row],[Interest Paid]])))</f>
        <v/>
      </c>
    </row>
    <row r="505" spans="1:10" s="4" customFormat="1" x14ac:dyDescent="0.25">
      <c r="A505" s="7" t="str">
        <f t="shared" si="51"/>
        <v/>
      </c>
      <c r="B505" s="1" t="str">
        <f>IF(A505="","",IF($C$13="Yes",($C$12+Table1[[#This Row],[Interest Paid]]),IF($C$11*E504&gt;10,IF($C$13="No",$C$11*E504,($C$11*E504)+$C$12),10)))</f>
        <v/>
      </c>
      <c r="C505" s="1" t="str">
        <f t="shared" si="52"/>
        <v/>
      </c>
      <c r="D505" s="1" t="str">
        <f t="shared" si="53"/>
        <v/>
      </c>
      <c r="E505" s="1" t="str">
        <f t="shared" si="54"/>
        <v/>
      </c>
      <c r="G505" s="7" t="str">
        <f t="shared" si="56"/>
        <v/>
      </c>
      <c r="H505" s="4" t="str">
        <f t="shared" si="55"/>
        <v/>
      </c>
      <c r="I505" s="4" t="str">
        <f t="shared" si="57"/>
        <v/>
      </c>
      <c r="J505" s="4" t="str">
        <f>IF(G505="","",(J504-(Table2[[#This Row],[Fixed Payment]]-Table2[[#This Row],[Interest Paid]])))</f>
        <v/>
      </c>
    </row>
    <row r="506" spans="1:10" s="4" customFormat="1" x14ac:dyDescent="0.25">
      <c r="A506" s="7" t="str">
        <f t="shared" si="51"/>
        <v/>
      </c>
      <c r="B506" s="1" t="str">
        <f>IF(A506="","",IF($C$13="Yes",($C$12+Table1[[#This Row],[Interest Paid]]),IF($C$11*E505&gt;10,IF($C$13="No",$C$11*E505,($C$11*E505)+$C$12),10)))</f>
        <v/>
      </c>
      <c r="C506" s="1" t="str">
        <f t="shared" si="52"/>
        <v/>
      </c>
      <c r="D506" s="1" t="str">
        <f t="shared" si="53"/>
        <v/>
      </c>
      <c r="E506" s="1" t="str">
        <f t="shared" si="54"/>
        <v/>
      </c>
      <c r="G506" s="7" t="str">
        <f t="shared" si="56"/>
        <v/>
      </c>
      <c r="H506" s="4" t="str">
        <f t="shared" si="55"/>
        <v/>
      </c>
      <c r="I506" s="4" t="str">
        <f t="shared" si="57"/>
        <v/>
      </c>
      <c r="J506" s="4" t="str">
        <f>IF(G506="","",(J505-(Table2[[#This Row],[Fixed Payment]]-Table2[[#This Row],[Interest Paid]])))</f>
        <v/>
      </c>
    </row>
    <row r="507" spans="1:10" s="4" customFormat="1" x14ac:dyDescent="0.25">
      <c r="A507" s="7" t="str">
        <f t="shared" si="51"/>
        <v/>
      </c>
      <c r="B507" s="1" t="str">
        <f>IF(A507="","",IF($C$13="Yes",($C$12+Table1[[#This Row],[Interest Paid]]),IF($C$11*E506&gt;10,IF($C$13="No",$C$11*E506,($C$11*E506)+$C$12),10)))</f>
        <v/>
      </c>
      <c r="C507" s="1" t="str">
        <f t="shared" si="52"/>
        <v/>
      </c>
      <c r="D507" s="1" t="str">
        <f t="shared" si="53"/>
        <v/>
      </c>
      <c r="E507" s="1" t="str">
        <f t="shared" si="54"/>
        <v/>
      </c>
      <c r="G507" s="7" t="str">
        <f t="shared" si="56"/>
        <v/>
      </c>
      <c r="H507" s="4" t="str">
        <f t="shared" si="55"/>
        <v/>
      </c>
      <c r="I507" s="4" t="str">
        <f t="shared" si="57"/>
        <v/>
      </c>
      <c r="J507" s="4" t="str">
        <f>IF(G507="","",(J506-(Table2[[#This Row],[Fixed Payment]]-Table2[[#This Row],[Interest Paid]])))</f>
        <v/>
      </c>
    </row>
    <row r="508" spans="1:10" s="4" customFormat="1" x14ac:dyDescent="0.25">
      <c r="A508" s="7" t="str">
        <f t="shared" si="51"/>
        <v/>
      </c>
      <c r="B508" s="1" t="str">
        <f>IF(A508="","",IF($C$13="Yes",($C$12+Table1[[#This Row],[Interest Paid]]),IF($C$11*E507&gt;10,IF($C$13="No",$C$11*E507,($C$11*E507)+$C$12),10)))</f>
        <v/>
      </c>
      <c r="C508" s="1" t="str">
        <f t="shared" si="52"/>
        <v/>
      </c>
      <c r="D508" s="1" t="str">
        <f t="shared" si="53"/>
        <v/>
      </c>
      <c r="E508" s="1" t="str">
        <f t="shared" si="54"/>
        <v/>
      </c>
      <c r="G508" s="7" t="str">
        <f t="shared" si="56"/>
        <v/>
      </c>
      <c r="H508" s="4" t="str">
        <f t="shared" si="55"/>
        <v/>
      </c>
      <c r="I508" s="4" t="str">
        <f t="shared" si="57"/>
        <v/>
      </c>
      <c r="J508" s="4" t="str">
        <f>IF(G508="","",(J507-(Table2[[#This Row],[Fixed Payment]]-Table2[[#This Row],[Interest Paid]])))</f>
        <v/>
      </c>
    </row>
    <row r="509" spans="1:10" s="4" customFormat="1" x14ac:dyDescent="0.25">
      <c r="A509" s="7" t="str">
        <f t="shared" si="51"/>
        <v/>
      </c>
      <c r="B509" s="1" t="str">
        <f>IF(A509="","",IF($C$13="Yes",($C$12+Table1[[#This Row],[Interest Paid]]),IF($C$11*E508&gt;10,IF($C$13="No",$C$11*E508,($C$11*E508)+$C$12),10)))</f>
        <v/>
      </c>
      <c r="C509" s="1" t="str">
        <f t="shared" si="52"/>
        <v/>
      </c>
      <c r="D509" s="1" t="str">
        <f t="shared" si="53"/>
        <v/>
      </c>
      <c r="E509" s="1" t="str">
        <f t="shared" si="54"/>
        <v/>
      </c>
      <c r="G509" s="7" t="str">
        <f t="shared" si="56"/>
        <v/>
      </c>
      <c r="H509" s="4" t="str">
        <f t="shared" si="55"/>
        <v/>
      </c>
      <c r="I509" s="4" t="str">
        <f t="shared" si="57"/>
        <v/>
      </c>
      <c r="J509" s="4" t="str">
        <f>IF(G509="","",(J508-(Table2[[#This Row],[Fixed Payment]]-Table2[[#This Row],[Interest Paid]])))</f>
        <v/>
      </c>
    </row>
    <row r="510" spans="1:10" s="4" customFormat="1" x14ac:dyDescent="0.25">
      <c r="A510" s="7" t="str">
        <f t="shared" si="51"/>
        <v/>
      </c>
      <c r="B510" s="1" t="str">
        <f>IF(A510="","",IF($C$13="Yes",($C$12+Table1[[#This Row],[Interest Paid]]),IF($C$11*E509&gt;10,IF($C$13="No",$C$11*E509,($C$11*E509)+$C$12),10)))</f>
        <v/>
      </c>
      <c r="C510" s="1" t="str">
        <f t="shared" si="52"/>
        <v/>
      </c>
      <c r="D510" s="1" t="str">
        <f t="shared" si="53"/>
        <v/>
      </c>
      <c r="E510" s="1" t="str">
        <f t="shared" si="54"/>
        <v/>
      </c>
      <c r="G510" s="7" t="str">
        <f t="shared" si="56"/>
        <v/>
      </c>
      <c r="H510" s="4" t="str">
        <f t="shared" si="55"/>
        <v/>
      </c>
      <c r="I510" s="4" t="str">
        <f t="shared" si="57"/>
        <v/>
      </c>
      <c r="J510" s="4" t="str">
        <f>IF(G510="","",(J509-(Table2[[#This Row],[Fixed Payment]]-Table2[[#This Row],[Interest Paid]])))</f>
        <v/>
      </c>
    </row>
    <row r="511" spans="1:10" s="4" customFormat="1" x14ac:dyDescent="0.25">
      <c r="A511" s="7" t="str">
        <f t="shared" si="51"/>
        <v/>
      </c>
      <c r="B511" s="1" t="str">
        <f>IF(A511="","",IF($C$13="Yes",($C$12+Table1[[#This Row],[Interest Paid]]),IF($C$11*E510&gt;10,IF($C$13="No",$C$11*E510,($C$11*E510)+$C$12),10)))</f>
        <v/>
      </c>
      <c r="C511" s="1" t="str">
        <f t="shared" si="52"/>
        <v/>
      </c>
      <c r="D511" s="1" t="str">
        <f t="shared" si="53"/>
        <v/>
      </c>
      <c r="E511" s="1" t="str">
        <f t="shared" si="54"/>
        <v/>
      </c>
      <c r="G511" s="7" t="str">
        <f t="shared" si="56"/>
        <v/>
      </c>
      <c r="H511" s="4" t="str">
        <f t="shared" si="55"/>
        <v/>
      </c>
      <c r="I511" s="4" t="str">
        <f t="shared" si="57"/>
        <v/>
      </c>
      <c r="J511" s="4" t="str">
        <f>IF(G511="","",(J510-(Table2[[#This Row],[Fixed Payment]]-Table2[[#This Row],[Interest Paid]])))</f>
        <v/>
      </c>
    </row>
    <row r="512" spans="1:10" s="4" customFormat="1" x14ac:dyDescent="0.25">
      <c r="A512" s="7" t="str">
        <f t="shared" si="51"/>
        <v/>
      </c>
      <c r="B512" s="1" t="str">
        <f>IF(A512="","",IF($C$13="Yes",($C$12+Table1[[#This Row],[Interest Paid]]),IF($C$11*E511&gt;10,IF($C$13="No",$C$11*E511,($C$11*E511)+$C$12),10)))</f>
        <v/>
      </c>
      <c r="C512" s="1" t="str">
        <f t="shared" si="52"/>
        <v/>
      </c>
      <c r="D512" s="1" t="str">
        <f t="shared" si="53"/>
        <v/>
      </c>
      <c r="E512" s="1" t="str">
        <f t="shared" si="54"/>
        <v/>
      </c>
      <c r="G512" s="7" t="str">
        <f t="shared" si="56"/>
        <v/>
      </c>
      <c r="H512" s="4" t="str">
        <f t="shared" si="55"/>
        <v/>
      </c>
      <c r="I512" s="4" t="str">
        <f t="shared" si="57"/>
        <v/>
      </c>
      <c r="J512" s="4" t="str">
        <f>IF(G512="","",(J511-(Table2[[#This Row],[Fixed Payment]]-Table2[[#This Row],[Interest Paid]])))</f>
        <v/>
      </c>
    </row>
    <row r="513" spans="1:10" s="4" customFormat="1" x14ac:dyDescent="0.25">
      <c r="A513" s="7" t="str">
        <f t="shared" si="51"/>
        <v/>
      </c>
      <c r="B513" s="1" t="str">
        <f>IF(A513="","",IF($C$13="Yes",($C$12+Table1[[#This Row],[Interest Paid]]),IF($C$11*E512&gt;10,IF($C$13="No",$C$11*E512,($C$11*E512)+$C$12),10)))</f>
        <v/>
      </c>
      <c r="C513" s="1" t="str">
        <f t="shared" si="52"/>
        <v/>
      </c>
      <c r="D513" s="1" t="str">
        <f t="shared" si="53"/>
        <v/>
      </c>
      <c r="E513" s="1" t="str">
        <f t="shared" si="54"/>
        <v/>
      </c>
      <c r="G513" s="7" t="str">
        <f t="shared" si="56"/>
        <v/>
      </c>
      <c r="H513" s="4" t="str">
        <f t="shared" si="55"/>
        <v/>
      </c>
      <c r="I513" s="4" t="str">
        <f t="shared" si="57"/>
        <v/>
      </c>
      <c r="J513" s="4" t="str">
        <f>IF(G513="","",(J512-(Table2[[#This Row],[Fixed Payment]]-Table2[[#This Row],[Interest Paid]])))</f>
        <v/>
      </c>
    </row>
    <row r="514" spans="1:10" s="4" customFormat="1" x14ac:dyDescent="0.25">
      <c r="A514" s="7" t="str">
        <f t="shared" si="51"/>
        <v/>
      </c>
      <c r="B514" s="1" t="str">
        <f>IF(A514="","",IF($C$13="Yes",($C$12+Table1[[#This Row],[Interest Paid]]),IF($C$11*E513&gt;10,IF($C$13="No",$C$11*E513,($C$11*E513)+$C$12),10)))</f>
        <v/>
      </c>
      <c r="C514" s="1" t="str">
        <f t="shared" si="52"/>
        <v/>
      </c>
      <c r="D514" s="1" t="str">
        <f t="shared" si="53"/>
        <v/>
      </c>
      <c r="E514" s="1" t="str">
        <f t="shared" si="54"/>
        <v/>
      </c>
      <c r="G514" s="7" t="str">
        <f t="shared" si="56"/>
        <v/>
      </c>
      <c r="H514" s="4" t="str">
        <f t="shared" si="55"/>
        <v/>
      </c>
      <c r="I514" s="4" t="str">
        <f t="shared" si="57"/>
        <v/>
      </c>
      <c r="J514" s="4" t="str">
        <f>IF(G514="","",(J513-(Table2[[#This Row],[Fixed Payment]]-Table2[[#This Row],[Interest Paid]])))</f>
        <v/>
      </c>
    </row>
    <row r="515" spans="1:10" s="4" customFormat="1" x14ac:dyDescent="0.25">
      <c r="A515" s="7" t="str">
        <f t="shared" si="51"/>
        <v/>
      </c>
      <c r="B515" s="1" t="str">
        <f>IF(A515="","",IF($C$13="Yes",($C$12+Table1[[#This Row],[Interest Paid]]),IF($C$11*E514&gt;10,IF($C$13="No",$C$11*E514,($C$11*E514)+$C$12),10)))</f>
        <v/>
      </c>
      <c r="C515" s="1" t="str">
        <f t="shared" si="52"/>
        <v/>
      </c>
      <c r="D515" s="1" t="str">
        <f t="shared" si="53"/>
        <v/>
      </c>
      <c r="E515" s="1" t="str">
        <f t="shared" si="54"/>
        <v/>
      </c>
      <c r="G515" s="7" t="str">
        <f t="shared" si="56"/>
        <v/>
      </c>
      <c r="H515" s="4" t="str">
        <f t="shared" si="55"/>
        <v/>
      </c>
      <c r="I515" s="4" t="str">
        <f t="shared" si="57"/>
        <v/>
      </c>
      <c r="J515" s="4" t="str">
        <f>IF(G515="","",(J514-(Table2[[#This Row],[Fixed Payment]]-Table2[[#This Row],[Interest Paid]])))</f>
        <v/>
      </c>
    </row>
    <row r="516" spans="1:10" s="4" customFormat="1" x14ac:dyDescent="0.25">
      <c r="A516" s="7" t="str">
        <f t="shared" si="51"/>
        <v/>
      </c>
      <c r="B516" s="1" t="str">
        <f>IF(A516="","",IF($C$13="Yes",($C$12+Table1[[#This Row],[Interest Paid]]),IF($C$11*E515&gt;10,IF($C$13="No",$C$11*E515,($C$11*E515)+$C$12),10)))</f>
        <v/>
      </c>
      <c r="C516" s="1" t="str">
        <f t="shared" si="52"/>
        <v/>
      </c>
      <c r="D516" s="1" t="str">
        <f t="shared" si="53"/>
        <v/>
      </c>
      <c r="E516" s="1" t="str">
        <f t="shared" si="54"/>
        <v/>
      </c>
      <c r="G516" s="7" t="str">
        <f t="shared" si="56"/>
        <v/>
      </c>
      <c r="H516" s="4" t="str">
        <f t="shared" si="55"/>
        <v/>
      </c>
      <c r="I516" s="4" t="str">
        <f t="shared" si="57"/>
        <v/>
      </c>
      <c r="J516" s="4" t="str">
        <f>IF(G516="","",(J515-(Table2[[#This Row],[Fixed Payment]]-Table2[[#This Row],[Interest Paid]])))</f>
        <v/>
      </c>
    </row>
    <row r="517" spans="1:10" s="4" customFormat="1" x14ac:dyDescent="0.25">
      <c r="A517" s="7" t="str">
        <f t="shared" si="51"/>
        <v/>
      </c>
      <c r="B517" s="1" t="str">
        <f>IF(A517="","",IF($C$13="Yes",($C$12+Table1[[#This Row],[Interest Paid]]),IF($C$11*E516&gt;10,IF($C$13="No",$C$11*E516,($C$11*E516)+$C$12),10)))</f>
        <v/>
      </c>
      <c r="C517" s="1" t="str">
        <f t="shared" si="52"/>
        <v/>
      </c>
      <c r="D517" s="1" t="str">
        <f t="shared" si="53"/>
        <v/>
      </c>
      <c r="E517" s="1" t="str">
        <f t="shared" si="54"/>
        <v/>
      </c>
      <c r="G517" s="7" t="str">
        <f t="shared" si="56"/>
        <v/>
      </c>
      <c r="H517" s="4" t="str">
        <f t="shared" si="55"/>
        <v/>
      </c>
      <c r="I517" s="4" t="str">
        <f t="shared" si="57"/>
        <v/>
      </c>
      <c r="J517" s="4" t="str">
        <f>IF(G517="","",(J516-(Table2[[#This Row],[Fixed Payment]]-Table2[[#This Row],[Interest Paid]])))</f>
        <v/>
      </c>
    </row>
    <row r="518" spans="1:10" s="4" customFormat="1" x14ac:dyDescent="0.25">
      <c r="A518" s="7" t="str">
        <f t="shared" si="51"/>
        <v/>
      </c>
      <c r="B518" s="1" t="str">
        <f>IF(A518="","",IF($C$13="Yes",($C$12+Table1[[#This Row],[Interest Paid]]),IF($C$11*E517&gt;10,IF($C$13="No",$C$11*E517,($C$11*E517)+$C$12),10)))</f>
        <v/>
      </c>
      <c r="C518" s="1" t="str">
        <f t="shared" si="52"/>
        <v/>
      </c>
      <c r="D518" s="1" t="str">
        <f t="shared" si="53"/>
        <v/>
      </c>
      <c r="E518" s="1" t="str">
        <f t="shared" si="54"/>
        <v/>
      </c>
      <c r="G518" s="7" t="str">
        <f t="shared" si="56"/>
        <v/>
      </c>
      <c r="H518" s="4" t="str">
        <f t="shared" si="55"/>
        <v/>
      </c>
      <c r="I518" s="4" t="str">
        <f t="shared" si="57"/>
        <v/>
      </c>
      <c r="J518" s="4" t="str">
        <f>IF(G518="","",(J517-(Table2[[#This Row],[Fixed Payment]]-Table2[[#This Row],[Interest Paid]])))</f>
        <v/>
      </c>
    </row>
    <row r="519" spans="1:10" s="4" customFormat="1" x14ac:dyDescent="0.25">
      <c r="A519" s="7" t="str">
        <f t="shared" si="51"/>
        <v/>
      </c>
      <c r="B519" s="1" t="str">
        <f>IF(A519="","",IF($C$13="Yes",($C$12+Table1[[#This Row],[Interest Paid]]),IF($C$11*E518&gt;10,IF($C$13="No",$C$11*E518,($C$11*E518)+$C$12),10)))</f>
        <v/>
      </c>
      <c r="C519" s="1" t="str">
        <f t="shared" si="52"/>
        <v/>
      </c>
      <c r="D519" s="1" t="str">
        <f t="shared" si="53"/>
        <v/>
      </c>
      <c r="E519" s="1" t="str">
        <f t="shared" si="54"/>
        <v/>
      </c>
      <c r="G519" s="7" t="str">
        <f t="shared" si="56"/>
        <v/>
      </c>
      <c r="H519" s="4" t="str">
        <f t="shared" si="55"/>
        <v/>
      </c>
      <c r="I519" s="4" t="str">
        <f t="shared" si="57"/>
        <v/>
      </c>
      <c r="J519" s="4" t="str">
        <f>IF(G519="","",(J518-(Table2[[#This Row],[Fixed Payment]]-Table2[[#This Row],[Interest Paid]])))</f>
        <v/>
      </c>
    </row>
    <row r="520" spans="1:10" s="4" customFormat="1" x14ac:dyDescent="0.25">
      <c r="A520" s="7" t="str">
        <f t="shared" si="51"/>
        <v/>
      </c>
      <c r="B520" s="1" t="str">
        <f>IF(A520="","",IF($C$13="Yes",($C$12+Table1[[#This Row],[Interest Paid]]),IF($C$11*E519&gt;10,IF($C$13="No",$C$11*E519,($C$11*E519)+$C$12),10)))</f>
        <v/>
      </c>
      <c r="C520" s="1" t="str">
        <f t="shared" si="52"/>
        <v/>
      </c>
      <c r="D520" s="1" t="str">
        <f t="shared" si="53"/>
        <v/>
      </c>
      <c r="E520" s="1" t="str">
        <f t="shared" si="54"/>
        <v/>
      </c>
      <c r="G520" s="7" t="str">
        <f t="shared" si="56"/>
        <v/>
      </c>
      <c r="H520" s="4" t="str">
        <f t="shared" si="55"/>
        <v/>
      </c>
      <c r="I520" s="4" t="str">
        <f t="shared" si="57"/>
        <v/>
      </c>
      <c r="J520" s="4" t="str">
        <f>IF(G520="","",(J519-(Table2[[#This Row],[Fixed Payment]]-Table2[[#This Row],[Interest Paid]])))</f>
        <v/>
      </c>
    </row>
    <row r="521" spans="1:10" s="4" customFormat="1" x14ac:dyDescent="0.25">
      <c r="A521" s="7" t="str">
        <f t="shared" si="51"/>
        <v/>
      </c>
      <c r="B521" s="1" t="str">
        <f>IF(A521="","",IF($C$13="Yes",($C$12+Table1[[#This Row],[Interest Paid]]),IF($C$11*E520&gt;10,IF($C$13="No",$C$11*E520,($C$11*E520)+$C$12),10)))</f>
        <v/>
      </c>
      <c r="C521" s="1" t="str">
        <f t="shared" si="52"/>
        <v/>
      </c>
      <c r="D521" s="1" t="str">
        <f t="shared" si="53"/>
        <v/>
      </c>
      <c r="E521" s="1" t="str">
        <f t="shared" si="54"/>
        <v/>
      </c>
      <c r="G521" s="7" t="str">
        <f t="shared" si="56"/>
        <v/>
      </c>
      <c r="H521" s="4" t="str">
        <f t="shared" si="55"/>
        <v/>
      </c>
      <c r="I521" s="4" t="str">
        <f t="shared" si="57"/>
        <v/>
      </c>
      <c r="J521" s="4" t="str">
        <f>IF(G521="","",(J520-(Table2[[#This Row],[Fixed Payment]]-Table2[[#This Row],[Interest Paid]])))</f>
        <v/>
      </c>
    </row>
    <row r="522" spans="1:10" s="4" customFormat="1" x14ac:dyDescent="0.25">
      <c r="A522" s="7" t="str">
        <f t="shared" si="51"/>
        <v/>
      </c>
      <c r="B522" s="1" t="str">
        <f>IF(A522="","",IF($C$13="Yes",($C$12+Table1[[#This Row],[Interest Paid]]),IF($C$11*E521&gt;10,IF($C$13="No",$C$11*E521,($C$11*E521)+$C$12),10)))</f>
        <v/>
      </c>
      <c r="C522" s="1" t="str">
        <f t="shared" si="52"/>
        <v/>
      </c>
      <c r="D522" s="1" t="str">
        <f t="shared" si="53"/>
        <v/>
      </c>
      <c r="E522" s="1" t="str">
        <f t="shared" si="54"/>
        <v/>
      </c>
      <c r="G522" s="7" t="str">
        <f t="shared" si="56"/>
        <v/>
      </c>
      <c r="H522" s="4" t="str">
        <f t="shared" si="55"/>
        <v/>
      </c>
      <c r="I522" s="4" t="str">
        <f t="shared" si="57"/>
        <v/>
      </c>
      <c r="J522" s="4" t="str">
        <f>IF(G522="","",(J521-(Table2[[#This Row],[Fixed Payment]]-Table2[[#This Row],[Interest Paid]])))</f>
        <v/>
      </c>
    </row>
    <row r="523" spans="1:10" s="4" customFormat="1" x14ac:dyDescent="0.25">
      <c r="A523" s="7" t="str">
        <f t="shared" si="51"/>
        <v/>
      </c>
      <c r="B523" s="1" t="str">
        <f>IF(A523="","",IF($C$13="Yes",($C$12+Table1[[#This Row],[Interest Paid]]),IF($C$11*E522&gt;10,IF($C$13="No",$C$11*E522,($C$11*E522)+$C$12),10)))</f>
        <v/>
      </c>
      <c r="C523" s="1" t="str">
        <f t="shared" si="52"/>
        <v/>
      </c>
      <c r="D523" s="1" t="str">
        <f t="shared" si="53"/>
        <v/>
      </c>
      <c r="E523" s="1" t="str">
        <f t="shared" si="54"/>
        <v/>
      </c>
      <c r="G523" s="7" t="str">
        <f t="shared" si="56"/>
        <v/>
      </c>
      <c r="H523" s="4" t="str">
        <f t="shared" si="55"/>
        <v/>
      </c>
      <c r="I523" s="4" t="str">
        <f t="shared" si="57"/>
        <v/>
      </c>
      <c r="J523" s="4" t="str">
        <f>IF(G523="","",(J522-(Table2[[#This Row],[Fixed Payment]]-Table2[[#This Row],[Interest Paid]])))</f>
        <v/>
      </c>
    </row>
    <row r="524" spans="1:10" s="4" customFormat="1" x14ac:dyDescent="0.25">
      <c r="A524" s="7" t="str">
        <f t="shared" si="51"/>
        <v/>
      </c>
      <c r="B524" s="1" t="str">
        <f>IF(A524="","",IF($C$13="Yes",($C$12+Table1[[#This Row],[Interest Paid]]),IF($C$11*E523&gt;10,IF($C$13="No",$C$11*E523,($C$11*E523)+$C$12),10)))</f>
        <v/>
      </c>
      <c r="C524" s="1" t="str">
        <f t="shared" si="52"/>
        <v/>
      </c>
      <c r="D524" s="1" t="str">
        <f t="shared" si="53"/>
        <v/>
      </c>
      <c r="E524" s="1" t="str">
        <f t="shared" si="54"/>
        <v/>
      </c>
      <c r="G524" s="7" t="str">
        <f t="shared" si="56"/>
        <v/>
      </c>
      <c r="H524" s="4" t="str">
        <f t="shared" si="55"/>
        <v/>
      </c>
      <c r="I524" s="4" t="str">
        <f t="shared" si="57"/>
        <v/>
      </c>
      <c r="J524" s="4" t="str">
        <f>IF(G524="","",(J523-(Table2[[#This Row],[Fixed Payment]]-Table2[[#This Row],[Interest Paid]])))</f>
        <v/>
      </c>
    </row>
    <row r="525" spans="1:10" s="4" customFormat="1" x14ac:dyDescent="0.25">
      <c r="A525" s="7" t="str">
        <f t="shared" si="51"/>
        <v/>
      </c>
      <c r="B525" s="1" t="str">
        <f>IF(A525="","",IF($C$13="Yes",($C$12+Table1[[#This Row],[Interest Paid]]),IF($C$11*E524&gt;10,IF($C$13="No",$C$11*E524,($C$11*E524)+$C$12),10)))</f>
        <v/>
      </c>
      <c r="C525" s="1" t="str">
        <f t="shared" si="52"/>
        <v/>
      </c>
      <c r="D525" s="1" t="str">
        <f t="shared" si="53"/>
        <v/>
      </c>
      <c r="E525" s="1" t="str">
        <f t="shared" si="54"/>
        <v/>
      </c>
      <c r="G525" s="7" t="str">
        <f t="shared" si="56"/>
        <v/>
      </c>
      <c r="H525" s="4" t="str">
        <f t="shared" si="55"/>
        <v/>
      </c>
      <c r="I525" s="4" t="str">
        <f t="shared" si="57"/>
        <v/>
      </c>
      <c r="J525" s="4" t="str">
        <f>IF(G525="","",(J524-(Table2[[#This Row],[Fixed Payment]]-Table2[[#This Row],[Interest Paid]])))</f>
        <v/>
      </c>
    </row>
    <row r="526" spans="1:10" s="4" customFormat="1" x14ac:dyDescent="0.25">
      <c r="A526" s="7" t="str">
        <f t="shared" si="51"/>
        <v/>
      </c>
      <c r="B526" s="1" t="str">
        <f>IF(A526="","",IF($C$13="Yes",($C$12+Table1[[#This Row],[Interest Paid]]),IF($C$11*E525&gt;10,IF($C$13="No",$C$11*E525,($C$11*E525)+$C$12),10)))</f>
        <v/>
      </c>
      <c r="C526" s="1" t="str">
        <f t="shared" si="52"/>
        <v/>
      </c>
      <c r="D526" s="1" t="str">
        <f t="shared" si="53"/>
        <v/>
      </c>
      <c r="E526" s="1" t="str">
        <f t="shared" si="54"/>
        <v/>
      </c>
      <c r="G526" s="7" t="str">
        <f t="shared" si="56"/>
        <v/>
      </c>
      <c r="H526" s="4" t="str">
        <f t="shared" si="55"/>
        <v/>
      </c>
      <c r="I526" s="4" t="str">
        <f t="shared" si="57"/>
        <v/>
      </c>
      <c r="J526" s="4" t="str">
        <f>IF(G526="","",(J525-(Table2[[#This Row],[Fixed Payment]]-Table2[[#This Row],[Interest Paid]])))</f>
        <v/>
      </c>
    </row>
    <row r="527" spans="1:10" s="4" customFormat="1" x14ac:dyDescent="0.25">
      <c r="A527" s="7" t="str">
        <f t="shared" si="51"/>
        <v/>
      </c>
      <c r="B527" s="1" t="str">
        <f>IF(A527="","",IF($C$13="Yes",($C$12+Table1[[#This Row],[Interest Paid]]),IF($C$11*E526&gt;10,IF($C$13="No",$C$11*E526,($C$11*E526)+$C$12),10)))</f>
        <v/>
      </c>
      <c r="C527" s="1" t="str">
        <f t="shared" si="52"/>
        <v/>
      </c>
      <c r="D527" s="1" t="str">
        <f t="shared" si="53"/>
        <v/>
      </c>
      <c r="E527" s="1" t="str">
        <f t="shared" si="54"/>
        <v/>
      </c>
      <c r="G527" s="7" t="str">
        <f t="shared" si="56"/>
        <v/>
      </c>
      <c r="H527" s="4" t="str">
        <f t="shared" si="55"/>
        <v/>
      </c>
      <c r="I527" s="4" t="str">
        <f t="shared" si="57"/>
        <v/>
      </c>
      <c r="J527" s="4" t="str">
        <f>IF(G527="","",(J526-(Table2[[#This Row],[Fixed Payment]]-Table2[[#This Row],[Interest Paid]])))</f>
        <v/>
      </c>
    </row>
    <row r="528" spans="1:10" s="4" customFormat="1" x14ac:dyDescent="0.25">
      <c r="A528" s="7" t="str">
        <f t="shared" si="51"/>
        <v/>
      </c>
      <c r="B528" s="1" t="str">
        <f>IF(A528="","",IF($C$13="Yes",($C$12+Table1[[#This Row],[Interest Paid]]),IF($C$11*E527&gt;10,IF($C$13="No",$C$11*E527,($C$11*E527)+$C$12),10)))</f>
        <v/>
      </c>
      <c r="C528" s="1" t="str">
        <f t="shared" si="52"/>
        <v/>
      </c>
      <c r="D528" s="1" t="str">
        <f t="shared" si="53"/>
        <v/>
      </c>
      <c r="E528" s="1" t="str">
        <f t="shared" si="54"/>
        <v/>
      </c>
      <c r="G528" s="7" t="str">
        <f t="shared" si="56"/>
        <v/>
      </c>
      <c r="H528" s="4" t="str">
        <f t="shared" si="55"/>
        <v/>
      </c>
      <c r="I528" s="4" t="str">
        <f t="shared" si="57"/>
        <v/>
      </c>
      <c r="J528" s="4" t="str">
        <f>IF(G528="","",(J527-(Table2[[#This Row],[Fixed Payment]]-Table2[[#This Row],[Interest Paid]])))</f>
        <v/>
      </c>
    </row>
    <row r="529" spans="1:10" s="4" customFormat="1" x14ac:dyDescent="0.25">
      <c r="A529" s="7" t="str">
        <f t="shared" si="51"/>
        <v/>
      </c>
      <c r="B529" s="1" t="str">
        <f>IF(A529="","",IF($C$13="Yes",($C$12+Table1[[#This Row],[Interest Paid]]),IF($C$11*E528&gt;10,IF($C$13="No",$C$11*E528,($C$11*E528)+$C$12),10)))</f>
        <v/>
      </c>
      <c r="C529" s="1" t="str">
        <f t="shared" si="52"/>
        <v/>
      </c>
      <c r="D529" s="1" t="str">
        <f t="shared" si="53"/>
        <v/>
      </c>
      <c r="E529" s="1" t="str">
        <f t="shared" si="54"/>
        <v/>
      </c>
      <c r="G529" s="7" t="str">
        <f t="shared" si="56"/>
        <v/>
      </c>
      <c r="H529" s="4" t="str">
        <f t="shared" si="55"/>
        <v/>
      </c>
      <c r="I529" s="4" t="str">
        <f t="shared" si="57"/>
        <v/>
      </c>
      <c r="J529" s="4" t="str">
        <f>IF(G529="","",(J528-(Table2[[#This Row],[Fixed Payment]]-Table2[[#This Row],[Interest Paid]])))</f>
        <v/>
      </c>
    </row>
    <row r="530" spans="1:10" s="4" customFormat="1" x14ac:dyDescent="0.25">
      <c r="A530" s="7" t="str">
        <f t="shared" si="51"/>
        <v/>
      </c>
      <c r="B530" s="1" t="str">
        <f>IF(A530="","",IF($C$13="Yes",($C$12+Table1[[#This Row],[Interest Paid]]),IF($C$11*E529&gt;10,IF($C$13="No",$C$11*E529,($C$11*E529)+$C$12),10)))</f>
        <v/>
      </c>
      <c r="C530" s="1" t="str">
        <f t="shared" si="52"/>
        <v/>
      </c>
      <c r="D530" s="1" t="str">
        <f t="shared" si="53"/>
        <v/>
      </c>
      <c r="E530" s="1" t="str">
        <f t="shared" si="54"/>
        <v/>
      </c>
      <c r="G530" s="7" t="str">
        <f t="shared" si="56"/>
        <v/>
      </c>
      <c r="H530" s="4" t="str">
        <f t="shared" si="55"/>
        <v/>
      </c>
      <c r="I530" s="4" t="str">
        <f t="shared" si="57"/>
        <v/>
      </c>
      <c r="J530" s="4" t="str">
        <f>IF(G530="","",(J529-(Table2[[#This Row],[Fixed Payment]]-Table2[[#This Row],[Interest Paid]])))</f>
        <v/>
      </c>
    </row>
    <row r="531" spans="1:10" s="4" customFormat="1" x14ac:dyDescent="0.25">
      <c r="A531" s="7" t="str">
        <f t="shared" si="51"/>
        <v/>
      </c>
      <c r="B531" s="1" t="str">
        <f>IF(A531="","",IF($C$13="Yes",($C$12+Table1[[#This Row],[Interest Paid]]),IF($C$11*E530&gt;10,IF($C$13="No",$C$11*E530,($C$11*E530)+$C$12),10)))</f>
        <v/>
      </c>
      <c r="C531" s="1" t="str">
        <f t="shared" si="52"/>
        <v/>
      </c>
      <c r="D531" s="1" t="str">
        <f t="shared" si="53"/>
        <v/>
      </c>
      <c r="E531" s="1" t="str">
        <f t="shared" si="54"/>
        <v/>
      </c>
      <c r="G531" s="7" t="str">
        <f t="shared" si="56"/>
        <v/>
      </c>
      <c r="H531" s="4" t="str">
        <f t="shared" si="55"/>
        <v/>
      </c>
      <c r="I531" s="4" t="str">
        <f t="shared" si="57"/>
        <v/>
      </c>
      <c r="J531" s="4" t="str">
        <f>IF(G531="","",(J530-(Table2[[#This Row],[Fixed Payment]]-Table2[[#This Row],[Interest Paid]])))</f>
        <v/>
      </c>
    </row>
    <row r="532" spans="1:10" s="4" customFormat="1" x14ac:dyDescent="0.25">
      <c r="A532" s="7" t="str">
        <f t="shared" si="51"/>
        <v/>
      </c>
      <c r="B532" s="1" t="str">
        <f>IF(A532="","",IF($C$13="Yes",($C$12+Table1[[#This Row],[Interest Paid]]),IF($C$11*E531&gt;10,IF($C$13="No",$C$11*E531,($C$11*E531)+$C$12),10)))</f>
        <v/>
      </c>
      <c r="C532" s="1" t="str">
        <f t="shared" si="52"/>
        <v/>
      </c>
      <c r="D532" s="1" t="str">
        <f t="shared" si="53"/>
        <v/>
      </c>
      <c r="E532" s="1" t="str">
        <f t="shared" si="54"/>
        <v/>
      </c>
      <c r="G532" s="7" t="str">
        <f t="shared" si="56"/>
        <v/>
      </c>
      <c r="H532" s="4" t="str">
        <f t="shared" si="55"/>
        <v/>
      </c>
      <c r="I532" s="4" t="str">
        <f t="shared" si="57"/>
        <v/>
      </c>
      <c r="J532" s="4" t="str">
        <f>IF(G532="","",(J531-(Table2[[#This Row],[Fixed Payment]]-Table2[[#This Row],[Interest Paid]])))</f>
        <v/>
      </c>
    </row>
    <row r="533" spans="1:10" s="4" customFormat="1" x14ac:dyDescent="0.25">
      <c r="A533" s="7" t="str">
        <f t="shared" si="51"/>
        <v/>
      </c>
      <c r="B533" s="1" t="str">
        <f>IF(A533="","",IF($C$13="Yes",($C$12+Table1[[#This Row],[Interest Paid]]),IF($C$11*E532&gt;10,IF($C$13="No",$C$11*E532,($C$11*E532)+$C$12),10)))</f>
        <v/>
      </c>
      <c r="C533" s="1" t="str">
        <f t="shared" si="52"/>
        <v/>
      </c>
      <c r="D533" s="1" t="str">
        <f t="shared" si="53"/>
        <v/>
      </c>
      <c r="E533" s="1" t="str">
        <f t="shared" si="54"/>
        <v/>
      </c>
      <c r="G533" s="7" t="str">
        <f t="shared" si="56"/>
        <v/>
      </c>
      <c r="H533" s="4" t="str">
        <f t="shared" si="55"/>
        <v/>
      </c>
      <c r="I533" s="4" t="str">
        <f t="shared" si="57"/>
        <v/>
      </c>
      <c r="J533" s="4" t="str">
        <f>IF(G533="","",(J532-(Table2[[#This Row],[Fixed Payment]]-Table2[[#This Row],[Interest Paid]])))</f>
        <v/>
      </c>
    </row>
    <row r="534" spans="1:10" s="4" customFormat="1" x14ac:dyDescent="0.25">
      <c r="A534" s="7" t="str">
        <f t="shared" si="51"/>
        <v/>
      </c>
      <c r="B534" s="1" t="str">
        <f>IF(A534="","",IF($C$13="Yes",($C$12+Table1[[#This Row],[Interest Paid]]),IF($C$11*E533&gt;10,IF($C$13="No",$C$11*E533,($C$11*E533)+$C$12),10)))</f>
        <v/>
      </c>
      <c r="C534" s="1" t="str">
        <f t="shared" si="52"/>
        <v/>
      </c>
      <c r="D534" s="1" t="str">
        <f t="shared" si="53"/>
        <v/>
      </c>
      <c r="E534" s="1" t="str">
        <f t="shared" si="54"/>
        <v/>
      </c>
      <c r="G534" s="7" t="str">
        <f t="shared" si="56"/>
        <v/>
      </c>
      <c r="H534" s="4" t="str">
        <f t="shared" si="55"/>
        <v/>
      </c>
      <c r="I534" s="4" t="str">
        <f t="shared" si="57"/>
        <v/>
      </c>
      <c r="J534" s="4" t="str">
        <f>IF(G534="","",(J533-(Table2[[#This Row],[Fixed Payment]]-Table2[[#This Row],[Interest Paid]])))</f>
        <v/>
      </c>
    </row>
    <row r="535" spans="1:10" s="4" customFormat="1" x14ac:dyDescent="0.25">
      <c r="A535" s="7" t="str">
        <f t="shared" si="51"/>
        <v/>
      </c>
      <c r="B535" s="1" t="str">
        <f>IF(A535="","",IF($C$13="Yes",($C$12+Table1[[#This Row],[Interest Paid]]),IF($C$11*E534&gt;10,IF($C$13="No",$C$11*E534,($C$11*E534)+$C$12),10)))</f>
        <v/>
      </c>
      <c r="C535" s="1" t="str">
        <f t="shared" si="52"/>
        <v/>
      </c>
      <c r="D535" s="1" t="str">
        <f t="shared" si="53"/>
        <v/>
      </c>
      <c r="E535" s="1" t="str">
        <f t="shared" si="54"/>
        <v/>
      </c>
      <c r="G535" s="7" t="str">
        <f t="shared" si="56"/>
        <v/>
      </c>
      <c r="H535" s="4" t="str">
        <f t="shared" si="55"/>
        <v/>
      </c>
      <c r="I535" s="4" t="str">
        <f t="shared" si="57"/>
        <v/>
      </c>
      <c r="J535" s="4" t="str">
        <f>IF(G535="","",(J534-(Table2[[#This Row],[Fixed Payment]]-Table2[[#This Row],[Interest Paid]])))</f>
        <v/>
      </c>
    </row>
    <row r="536" spans="1:10" s="4" customFormat="1" x14ac:dyDescent="0.25">
      <c r="A536" s="7" t="str">
        <f t="shared" si="51"/>
        <v/>
      </c>
      <c r="B536" s="1" t="str">
        <f>IF(A536="","",IF($C$13="Yes",($C$12+Table1[[#This Row],[Interest Paid]]),IF($C$11*E535&gt;10,IF($C$13="No",$C$11*E535,($C$11*E535)+$C$12),10)))</f>
        <v/>
      </c>
      <c r="C536" s="1" t="str">
        <f t="shared" si="52"/>
        <v/>
      </c>
      <c r="D536" s="1" t="str">
        <f t="shared" si="53"/>
        <v/>
      </c>
      <c r="E536" s="1" t="str">
        <f t="shared" si="54"/>
        <v/>
      </c>
      <c r="G536" s="7" t="str">
        <f t="shared" si="56"/>
        <v/>
      </c>
      <c r="H536" s="4" t="str">
        <f t="shared" si="55"/>
        <v/>
      </c>
      <c r="I536" s="4" t="str">
        <f t="shared" si="57"/>
        <v/>
      </c>
      <c r="J536" s="4" t="str">
        <f>IF(G536="","",(J535-(Table2[[#This Row],[Fixed Payment]]-Table2[[#This Row],[Interest Paid]])))</f>
        <v/>
      </c>
    </row>
    <row r="537" spans="1:10" s="4" customFormat="1" x14ac:dyDescent="0.25">
      <c r="A537" s="7" t="str">
        <f t="shared" si="51"/>
        <v/>
      </c>
      <c r="B537" s="1" t="str">
        <f>IF(A537="","",IF($C$13="Yes",($C$12+Table1[[#This Row],[Interest Paid]]),IF($C$11*E536&gt;10,IF($C$13="No",$C$11*E536,($C$11*E536)+$C$12),10)))</f>
        <v/>
      </c>
      <c r="C537" s="1" t="str">
        <f t="shared" si="52"/>
        <v/>
      </c>
      <c r="D537" s="1" t="str">
        <f t="shared" si="53"/>
        <v/>
      </c>
      <c r="E537" s="1" t="str">
        <f t="shared" si="54"/>
        <v/>
      </c>
      <c r="G537" s="7" t="str">
        <f t="shared" si="56"/>
        <v/>
      </c>
      <c r="H537" s="4" t="str">
        <f t="shared" si="55"/>
        <v/>
      </c>
      <c r="I537" s="4" t="str">
        <f t="shared" si="57"/>
        <v/>
      </c>
      <c r="J537" s="4" t="str">
        <f>IF(G537="","",(J536-(Table2[[#This Row],[Fixed Payment]]-Table2[[#This Row],[Interest Paid]])))</f>
        <v/>
      </c>
    </row>
    <row r="538" spans="1:10" s="4" customFormat="1" x14ac:dyDescent="0.25">
      <c r="A538" s="7" t="str">
        <f t="shared" ref="A538:A601" si="58">IF(A537="","",IF(E537&gt;0,A537+1,""))</f>
        <v/>
      </c>
      <c r="B538" s="1" t="str">
        <f>IF(A538="","",IF($C$13="Yes",($C$12+Table1[[#This Row],[Interest Paid]]),IF($C$11*E537&gt;10,IF($C$13="No",$C$11*E537,($C$11*E537)+$C$12),10)))</f>
        <v/>
      </c>
      <c r="C538" s="1" t="str">
        <f t="shared" ref="C538:C601" si="59">IF(A538="","",($C$10/12)*E537)</f>
        <v/>
      </c>
      <c r="D538" s="1" t="str">
        <f t="shared" ref="D538:D601" si="60">IF(A538="","",B538-C538)</f>
        <v/>
      </c>
      <c r="E538" s="1" t="str">
        <f t="shared" ref="E538:E601" si="61">IF(A538="","",E537-D538)</f>
        <v/>
      </c>
      <c r="G538" s="7" t="str">
        <f t="shared" si="56"/>
        <v/>
      </c>
      <c r="H538" s="4" t="str">
        <f t="shared" si="55"/>
        <v/>
      </c>
      <c r="I538" s="4" t="str">
        <f t="shared" si="57"/>
        <v/>
      </c>
      <c r="J538" s="4" t="str">
        <f>IF(G538="","",(J537-(Table2[[#This Row],[Fixed Payment]]-Table2[[#This Row],[Interest Paid]])))</f>
        <v/>
      </c>
    </row>
    <row r="539" spans="1:10" s="4" customFormat="1" x14ac:dyDescent="0.25">
      <c r="A539" s="7" t="str">
        <f t="shared" si="58"/>
        <v/>
      </c>
      <c r="B539" s="1" t="str">
        <f>IF(A539="","",IF($C$13="Yes",($C$12+Table1[[#This Row],[Interest Paid]]),IF($C$11*E538&gt;10,IF($C$13="No",$C$11*E538,($C$11*E538)+$C$12),10)))</f>
        <v/>
      </c>
      <c r="C539" s="1" t="str">
        <f t="shared" si="59"/>
        <v/>
      </c>
      <c r="D539" s="1" t="str">
        <f t="shared" si="60"/>
        <v/>
      </c>
      <c r="E539" s="1" t="str">
        <f t="shared" si="61"/>
        <v/>
      </c>
      <c r="G539" s="7" t="str">
        <f t="shared" si="56"/>
        <v/>
      </c>
      <c r="H539" s="4" t="str">
        <f t="shared" ref="H539:H602" si="62">IF(G539="","",IF(J538+I539&gt;$C$14,IF($C$14&lt;$C$12,$C$12,$C$14),J538+I539))</f>
        <v/>
      </c>
      <c r="I539" s="4" t="str">
        <f t="shared" si="57"/>
        <v/>
      </c>
      <c r="J539" s="4" t="str">
        <f>IF(G539="","",(J538-(Table2[[#This Row],[Fixed Payment]]-Table2[[#This Row],[Interest Paid]])))</f>
        <v/>
      </c>
    </row>
    <row r="540" spans="1:10" s="4" customFormat="1" x14ac:dyDescent="0.25">
      <c r="A540" s="7" t="str">
        <f t="shared" si="58"/>
        <v/>
      </c>
      <c r="B540" s="1" t="str">
        <f>IF(A540="","",IF($C$13="Yes",($C$12+Table1[[#This Row],[Interest Paid]]),IF($C$11*E539&gt;10,IF($C$13="No",$C$11*E539,($C$11*E539)+$C$12),10)))</f>
        <v/>
      </c>
      <c r="C540" s="1" t="str">
        <f t="shared" si="59"/>
        <v/>
      </c>
      <c r="D540" s="1" t="str">
        <f t="shared" si="60"/>
        <v/>
      </c>
      <c r="E540" s="1" t="str">
        <f t="shared" si="61"/>
        <v/>
      </c>
      <c r="G540" s="7" t="str">
        <f t="shared" si="56"/>
        <v/>
      </c>
      <c r="H540" s="4" t="str">
        <f t="shared" si="62"/>
        <v/>
      </c>
      <c r="I540" s="4" t="str">
        <f t="shared" si="57"/>
        <v/>
      </c>
      <c r="J540" s="4" t="str">
        <f>IF(G540="","",(J539-(Table2[[#This Row],[Fixed Payment]]-Table2[[#This Row],[Interest Paid]])))</f>
        <v/>
      </c>
    </row>
    <row r="541" spans="1:10" s="4" customFormat="1" x14ac:dyDescent="0.25">
      <c r="A541" s="7" t="str">
        <f t="shared" si="58"/>
        <v/>
      </c>
      <c r="B541" s="1" t="str">
        <f>IF(A541="","",IF($C$13="Yes",($C$12+Table1[[#This Row],[Interest Paid]]),IF($C$11*E540&gt;10,IF($C$13="No",$C$11*E540,($C$11*E540)+$C$12),10)))</f>
        <v/>
      </c>
      <c r="C541" s="1" t="str">
        <f t="shared" si="59"/>
        <v/>
      </c>
      <c r="D541" s="1" t="str">
        <f t="shared" si="60"/>
        <v/>
      </c>
      <c r="E541" s="1" t="str">
        <f t="shared" si="61"/>
        <v/>
      </c>
      <c r="G541" s="7" t="str">
        <f t="shared" si="56"/>
        <v/>
      </c>
      <c r="H541" s="4" t="str">
        <f t="shared" si="62"/>
        <v/>
      </c>
      <c r="I541" s="4" t="str">
        <f t="shared" si="57"/>
        <v/>
      </c>
      <c r="J541" s="4" t="str">
        <f>IF(G541="","",(J540-(Table2[[#This Row],[Fixed Payment]]-Table2[[#This Row],[Interest Paid]])))</f>
        <v/>
      </c>
    </row>
    <row r="542" spans="1:10" s="4" customFormat="1" x14ac:dyDescent="0.25">
      <c r="A542" s="7" t="str">
        <f t="shared" si="58"/>
        <v/>
      </c>
      <c r="B542" s="1" t="str">
        <f>IF(A542="","",IF($C$13="Yes",($C$12+Table1[[#This Row],[Interest Paid]]),IF($C$11*E541&gt;10,IF($C$13="No",$C$11*E541,($C$11*E541)+$C$12),10)))</f>
        <v/>
      </c>
      <c r="C542" s="1" t="str">
        <f t="shared" si="59"/>
        <v/>
      </c>
      <c r="D542" s="1" t="str">
        <f t="shared" si="60"/>
        <v/>
      </c>
      <c r="E542" s="1" t="str">
        <f t="shared" si="61"/>
        <v/>
      </c>
      <c r="G542" s="7" t="str">
        <f t="shared" si="56"/>
        <v/>
      </c>
      <c r="H542" s="4" t="str">
        <f t="shared" si="62"/>
        <v/>
      </c>
      <c r="I542" s="4" t="str">
        <f t="shared" si="57"/>
        <v/>
      </c>
      <c r="J542" s="4" t="str">
        <f>IF(G542="","",(J541-(Table2[[#This Row],[Fixed Payment]]-Table2[[#This Row],[Interest Paid]])))</f>
        <v/>
      </c>
    </row>
    <row r="543" spans="1:10" s="4" customFormat="1" x14ac:dyDescent="0.25">
      <c r="A543" s="7" t="str">
        <f t="shared" si="58"/>
        <v/>
      </c>
      <c r="B543" s="1" t="str">
        <f>IF(A543="","",IF($C$13="Yes",($C$12+Table1[[#This Row],[Interest Paid]]),IF($C$11*E542&gt;10,IF($C$13="No",$C$11*E542,($C$11*E542)+$C$12),10)))</f>
        <v/>
      </c>
      <c r="C543" s="1" t="str">
        <f t="shared" si="59"/>
        <v/>
      </c>
      <c r="D543" s="1" t="str">
        <f t="shared" si="60"/>
        <v/>
      </c>
      <c r="E543" s="1" t="str">
        <f t="shared" si="61"/>
        <v/>
      </c>
      <c r="G543" s="7" t="str">
        <f t="shared" ref="G543:G606" si="63">IF(G542="","",IF(J542&gt;0,G542+1,""))</f>
        <v/>
      </c>
      <c r="H543" s="4" t="str">
        <f t="shared" si="62"/>
        <v/>
      </c>
      <c r="I543" s="4" t="str">
        <f t="shared" ref="I543:I606" si="64">IF(G543="","",($C$10/12)*J542)</f>
        <v/>
      </c>
      <c r="J543" s="4" t="str">
        <f>IF(G543="","",(J542-(Table2[[#This Row],[Fixed Payment]]-Table2[[#This Row],[Interest Paid]])))</f>
        <v/>
      </c>
    </row>
    <row r="544" spans="1:10" s="4" customFormat="1" x14ac:dyDescent="0.25">
      <c r="A544" s="7" t="str">
        <f t="shared" si="58"/>
        <v/>
      </c>
      <c r="B544" s="1" t="str">
        <f>IF(A544="","",IF($C$13="Yes",($C$12+Table1[[#This Row],[Interest Paid]]),IF($C$11*E543&gt;10,IF($C$13="No",$C$11*E543,($C$11*E543)+$C$12),10)))</f>
        <v/>
      </c>
      <c r="C544" s="1" t="str">
        <f t="shared" si="59"/>
        <v/>
      </c>
      <c r="D544" s="1" t="str">
        <f t="shared" si="60"/>
        <v/>
      </c>
      <c r="E544" s="1" t="str">
        <f t="shared" si="61"/>
        <v/>
      </c>
      <c r="G544" s="7" t="str">
        <f t="shared" si="63"/>
        <v/>
      </c>
      <c r="H544" s="4" t="str">
        <f t="shared" si="62"/>
        <v/>
      </c>
      <c r="I544" s="4" t="str">
        <f t="shared" si="64"/>
        <v/>
      </c>
      <c r="J544" s="4" t="str">
        <f>IF(G544="","",(J543-(Table2[[#This Row],[Fixed Payment]]-Table2[[#This Row],[Interest Paid]])))</f>
        <v/>
      </c>
    </row>
    <row r="545" spans="1:10" s="4" customFormat="1" x14ac:dyDescent="0.25">
      <c r="A545" s="7" t="str">
        <f t="shared" si="58"/>
        <v/>
      </c>
      <c r="B545" s="1" t="str">
        <f>IF(A545="","",IF($C$13="Yes",($C$12+Table1[[#This Row],[Interest Paid]]),IF($C$11*E544&gt;10,IF($C$13="No",$C$11*E544,($C$11*E544)+$C$12),10)))</f>
        <v/>
      </c>
      <c r="C545" s="1" t="str">
        <f t="shared" si="59"/>
        <v/>
      </c>
      <c r="D545" s="1" t="str">
        <f t="shared" si="60"/>
        <v/>
      </c>
      <c r="E545" s="1" t="str">
        <f t="shared" si="61"/>
        <v/>
      </c>
      <c r="G545" s="7" t="str">
        <f t="shared" si="63"/>
        <v/>
      </c>
      <c r="H545" s="4" t="str">
        <f t="shared" si="62"/>
        <v/>
      </c>
      <c r="I545" s="4" t="str">
        <f t="shared" si="64"/>
        <v/>
      </c>
      <c r="J545" s="4" t="str">
        <f>IF(G545="","",(J544-(Table2[[#This Row],[Fixed Payment]]-Table2[[#This Row],[Interest Paid]])))</f>
        <v/>
      </c>
    </row>
    <row r="546" spans="1:10" s="4" customFormat="1" x14ac:dyDescent="0.25">
      <c r="A546" s="7" t="str">
        <f t="shared" si="58"/>
        <v/>
      </c>
      <c r="B546" s="1" t="str">
        <f>IF(A546="","",IF($C$13="Yes",($C$12+Table1[[#This Row],[Interest Paid]]),IF($C$11*E545&gt;10,IF($C$13="No",$C$11*E545,($C$11*E545)+$C$12),10)))</f>
        <v/>
      </c>
      <c r="C546" s="1" t="str">
        <f t="shared" si="59"/>
        <v/>
      </c>
      <c r="D546" s="1" t="str">
        <f t="shared" si="60"/>
        <v/>
      </c>
      <c r="E546" s="1" t="str">
        <f t="shared" si="61"/>
        <v/>
      </c>
      <c r="G546" s="7" t="str">
        <f t="shared" si="63"/>
        <v/>
      </c>
      <c r="H546" s="4" t="str">
        <f t="shared" si="62"/>
        <v/>
      </c>
      <c r="I546" s="4" t="str">
        <f t="shared" si="64"/>
        <v/>
      </c>
      <c r="J546" s="4" t="str">
        <f>IF(G546="","",(J545-(Table2[[#This Row],[Fixed Payment]]-Table2[[#This Row],[Interest Paid]])))</f>
        <v/>
      </c>
    </row>
    <row r="547" spans="1:10" s="4" customFormat="1" x14ac:dyDescent="0.25">
      <c r="A547" s="7" t="str">
        <f t="shared" si="58"/>
        <v/>
      </c>
      <c r="B547" s="1" t="str">
        <f>IF(A547="","",IF($C$13="Yes",($C$12+Table1[[#This Row],[Interest Paid]]),IF($C$11*E546&gt;10,IF($C$13="No",$C$11*E546,($C$11*E546)+$C$12),10)))</f>
        <v/>
      </c>
      <c r="C547" s="1" t="str">
        <f t="shared" si="59"/>
        <v/>
      </c>
      <c r="D547" s="1" t="str">
        <f t="shared" si="60"/>
        <v/>
      </c>
      <c r="E547" s="1" t="str">
        <f t="shared" si="61"/>
        <v/>
      </c>
      <c r="G547" s="7" t="str">
        <f t="shared" si="63"/>
        <v/>
      </c>
      <c r="H547" s="4" t="str">
        <f t="shared" si="62"/>
        <v/>
      </c>
      <c r="I547" s="4" t="str">
        <f t="shared" si="64"/>
        <v/>
      </c>
      <c r="J547" s="4" t="str">
        <f>IF(G547="","",(J546-(Table2[[#This Row],[Fixed Payment]]-Table2[[#This Row],[Interest Paid]])))</f>
        <v/>
      </c>
    </row>
    <row r="548" spans="1:10" s="4" customFormat="1" x14ac:dyDescent="0.25">
      <c r="A548" s="7" t="str">
        <f t="shared" si="58"/>
        <v/>
      </c>
      <c r="B548" s="1" t="str">
        <f>IF(A548="","",IF($C$13="Yes",($C$12+Table1[[#This Row],[Interest Paid]]),IF($C$11*E547&gt;10,IF($C$13="No",$C$11*E547,($C$11*E547)+$C$12),10)))</f>
        <v/>
      </c>
      <c r="C548" s="1" t="str">
        <f t="shared" si="59"/>
        <v/>
      </c>
      <c r="D548" s="1" t="str">
        <f t="shared" si="60"/>
        <v/>
      </c>
      <c r="E548" s="1" t="str">
        <f t="shared" si="61"/>
        <v/>
      </c>
      <c r="G548" s="7" t="str">
        <f t="shared" si="63"/>
        <v/>
      </c>
      <c r="H548" s="4" t="str">
        <f t="shared" si="62"/>
        <v/>
      </c>
      <c r="I548" s="4" t="str">
        <f t="shared" si="64"/>
        <v/>
      </c>
      <c r="J548" s="4" t="str">
        <f>IF(G548="","",(J547-(Table2[[#This Row],[Fixed Payment]]-Table2[[#This Row],[Interest Paid]])))</f>
        <v/>
      </c>
    </row>
    <row r="549" spans="1:10" s="4" customFormat="1" x14ac:dyDescent="0.25">
      <c r="A549" s="7" t="str">
        <f t="shared" si="58"/>
        <v/>
      </c>
      <c r="B549" s="1" t="str">
        <f>IF(A549="","",IF($C$13="Yes",($C$12+Table1[[#This Row],[Interest Paid]]),IF($C$11*E548&gt;10,IF($C$13="No",$C$11*E548,($C$11*E548)+$C$12),10)))</f>
        <v/>
      </c>
      <c r="C549" s="1" t="str">
        <f t="shared" si="59"/>
        <v/>
      </c>
      <c r="D549" s="1" t="str">
        <f t="shared" si="60"/>
        <v/>
      </c>
      <c r="E549" s="1" t="str">
        <f t="shared" si="61"/>
        <v/>
      </c>
      <c r="G549" s="7" t="str">
        <f t="shared" si="63"/>
        <v/>
      </c>
      <c r="H549" s="4" t="str">
        <f t="shared" si="62"/>
        <v/>
      </c>
      <c r="I549" s="4" t="str">
        <f t="shared" si="64"/>
        <v/>
      </c>
      <c r="J549" s="4" t="str">
        <f>IF(G549="","",(J548-(Table2[[#This Row],[Fixed Payment]]-Table2[[#This Row],[Interest Paid]])))</f>
        <v/>
      </c>
    </row>
    <row r="550" spans="1:10" s="4" customFormat="1" x14ac:dyDescent="0.25">
      <c r="A550" s="7" t="str">
        <f t="shared" si="58"/>
        <v/>
      </c>
      <c r="B550" s="1" t="str">
        <f>IF(A550="","",IF($C$13="Yes",($C$12+Table1[[#This Row],[Interest Paid]]),IF($C$11*E549&gt;10,IF($C$13="No",$C$11*E549,($C$11*E549)+$C$12),10)))</f>
        <v/>
      </c>
      <c r="C550" s="1" t="str">
        <f t="shared" si="59"/>
        <v/>
      </c>
      <c r="D550" s="1" t="str">
        <f t="shared" si="60"/>
        <v/>
      </c>
      <c r="E550" s="1" t="str">
        <f t="shared" si="61"/>
        <v/>
      </c>
      <c r="G550" s="7" t="str">
        <f t="shared" si="63"/>
        <v/>
      </c>
      <c r="H550" s="4" t="str">
        <f t="shared" si="62"/>
        <v/>
      </c>
      <c r="I550" s="4" t="str">
        <f t="shared" si="64"/>
        <v/>
      </c>
      <c r="J550" s="4" t="str">
        <f>IF(G550="","",(J549-(Table2[[#This Row],[Fixed Payment]]-Table2[[#This Row],[Interest Paid]])))</f>
        <v/>
      </c>
    </row>
    <row r="551" spans="1:10" s="4" customFormat="1" x14ac:dyDescent="0.25">
      <c r="A551" s="7" t="str">
        <f t="shared" si="58"/>
        <v/>
      </c>
      <c r="B551" s="1" t="str">
        <f>IF(A551="","",IF($C$13="Yes",($C$12+Table1[[#This Row],[Interest Paid]]),IF($C$11*E550&gt;10,IF($C$13="No",$C$11*E550,($C$11*E550)+$C$12),10)))</f>
        <v/>
      </c>
      <c r="C551" s="1" t="str">
        <f t="shared" si="59"/>
        <v/>
      </c>
      <c r="D551" s="1" t="str">
        <f t="shared" si="60"/>
        <v/>
      </c>
      <c r="E551" s="1" t="str">
        <f t="shared" si="61"/>
        <v/>
      </c>
      <c r="G551" s="7" t="str">
        <f t="shared" si="63"/>
        <v/>
      </c>
      <c r="H551" s="4" t="str">
        <f t="shared" si="62"/>
        <v/>
      </c>
      <c r="I551" s="4" t="str">
        <f t="shared" si="64"/>
        <v/>
      </c>
      <c r="J551" s="4" t="str">
        <f>IF(G551="","",(J550-(Table2[[#This Row],[Fixed Payment]]-Table2[[#This Row],[Interest Paid]])))</f>
        <v/>
      </c>
    </row>
    <row r="552" spans="1:10" s="4" customFormat="1" x14ac:dyDescent="0.25">
      <c r="A552" s="7" t="str">
        <f t="shared" si="58"/>
        <v/>
      </c>
      <c r="B552" s="1" t="str">
        <f>IF(A552="","",IF($C$13="Yes",($C$12+Table1[[#This Row],[Interest Paid]]),IF($C$11*E551&gt;10,IF($C$13="No",$C$11*E551,($C$11*E551)+$C$12),10)))</f>
        <v/>
      </c>
      <c r="C552" s="1" t="str">
        <f t="shared" si="59"/>
        <v/>
      </c>
      <c r="D552" s="1" t="str">
        <f t="shared" si="60"/>
        <v/>
      </c>
      <c r="E552" s="1" t="str">
        <f t="shared" si="61"/>
        <v/>
      </c>
      <c r="G552" s="7" t="str">
        <f t="shared" si="63"/>
        <v/>
      </c>
      <c r="H552" s="4" t="str">
        <f t="shared" si="62"/>
        <v/>
      </c>
      <c r="I552" s="4" t="str">
        <f t="shared" si="64"/>
        <v/>
      </c>
      <c r="J552" s="4" t="str">
        <f>IF(G552="","",(J551-(Table2[[#This Row],[Fixed Payment]]-Table2[[#This Row],[Interest Paid]])))</f>
        <v/>
      </c>
    </row>
    <row r="553" spans="1:10" s="4" customFormat="1" x14ac:dyDescent="0.25">
      <c r="A553" s="7" t="str">
        <f t="shared" si="58"/>
        <v/>
      </c>
      <c r="B553" s="1" t="str">
        <f>IF(A553="","",IF($C$13="Yes",($C$12+Table1[[#This Row],[Interest Paid]]),IF($C$11*E552&gt;10,IF($C$13="No",$C$11*E552,($C$11*E552)+$C$12),10)))</f>
        <v/>
      </c>
      <c r="C553" s="1" t="str">
        <f t="shared" si="59"/>
        <v/>
      </c>
      <c r="D553" s="1" t="str">
        <f t="shared" si="60"/>
        <v/>
      </c>
      <c r="E553" s="1" t="str">
        <f t="shared" si="61"/>
        <v/>
      </c>
      <c r="G553" s="7" t="str">
        <f t="shared" si="63"/>
        <v/>
      </c>
      <c r="H553" s="4" t="str">
        <f t="shared" si="62"/>
        <v/>
      </c>
      <c r="I553" s="4" t="str">
        <f t="shared" si="64"/>
        <v/>
      </c>
      <c r="J553" s="4" t="str">
        <f>IF(G553="","",(J552-(Table2[[#This Row],[Fixed Payment]]-Table2[[#This Row],[Interest Paid]])))</f>
        <v/>
      </c>
    </row>
    <row r="554" spans="1:10" s="4" customFormat="1" x14ac:dyDescent="0.25">
      <c r="A554" s="7" t="str">
        <f t="shared" si="58"/>
        <v/>
      </c>
      <c r="B554" s="1" t="str">
        <f>IF(A554="","",IF($C$13="Yes",($C$12+Table1[[#This Row],[Interest Paid]]),IF($C$11*E553&gt;10,IF($C$13="No",$C$11*E553,($C$11*E553)+$C$12),10)))</f>
        <v/>
      </c>
      <c r="C554" s="1" t="str">
        <f t="shared" si="59"/>
        <v/>
      </c>
      <c r="D554" s="1" t="str">
        <f t="shared" si="60"/>
        <v/>
      </c>
      <c r="E554" s="1" t="str">
        <f t="shared" si="61"/>
        <v/>
      </c>
      <c r="G554" s="7" t="str">
        <f t="shared" si="63"/>
        <v/>
      </c>
      <c r="H554" s="4" t="str">
        <f t="shared" si="62"/>
        <v/>
      </c>
      <c r="I554" s="4" t="str">
        <f t="shared" si="64"/>
        <v/>
      </c>
      <c r="J554" s="4" t="str">
        <f>IF(G554="","",(J553-(Table2[[#This Row],[Fixed Payment]]-Table2[[#This Row],[Interest Paid]])))</f>
        <v/>
      </c>
    </row>
    <row r="555" spans="1:10" s="4" customFormat="1" x14ac:dyDescent="0.25">
      <c r="A555" s="7" t="str">
        <f t="shared" si="58"/>
        <v/>
      </c>
      <c r="B555" s="1" t="str">
        <f>IF(A555="","",IF($C$13="Yes",($C$12+Table1[[#This Row],[Interest Paid]]),IF($C$11*E554&gt;10,IF($C$13="No",$C$11*E554,($C$11*E554)+$C$12),10)))</f>
        <v/>
      </c>
      <c r="C555" s="1" t="str">
        <f t="shared" si="59"/>
        <v/>
      </c>
      <c r="D555" s="1" t="str">
        <f t="shared" si="60"/>
        <v/>
      </c>
      <c r="E555" s="1" t="str">
        <f t="shared" si="61"/>
        <v/>
      </c>
      <c r="G555" s="7" t="str">
        <f t="shared" si="63"/>
        <v/>
      </c>
      <c r="H555" s="4" t="str">
        <f t="shared" si="62"/>
        <v/>
      </c>
      <c r="I555" s="4" t="str">
        <f t="shared" si="64"/>
        <v/>
      </c>
      <c r="J555" s="4" t="str">
        <f>IF(G555="","",(J554-(Table2[[#This Row],[Fixed Payment]]-Table2[[#This Row],[Interest Paid]])))</f>
        <v/>
      </c>
    </row>
    <row r="556" spans="1:10" s="4" customFormat="1" x14ac:dyDescent="0.25">
      <c r="A556" s="7" t="str">
        <f t="shared" si="58"/>
        <v/>
      </c>
      <c r="B556" s="1" t="str">
        <f>IF(A556="","",IF($C$13="Yes",($C$12+Table1[[#This Row],[Interest Paid]]),IF($C$11*E555&gt;10,IF($C$13="No",$C$11*E555,($C$11*E555)+$C$12),10)))</f>
        <v/>
      </c>
      <c r="C556" s="1" t="str">
        <f t="shared" si="59"/>
        <v/>
      </c>
      <c r="D556" s="1" t="str">
        <f t="shared" si="60"/>
        <v/>
      </c>
      <c r="E556" s="1" t="str">
        <f t="shared" si="61"/>
        <v/>
      </c>
      <c r="G556" s="7" t="str">
        <f t="shared" si="63"/>
        <v/>
      </c>
      <c r="H556" s="4" t="str">
        <f t="shared" si="62"/>
        <v/>
      </c>
      <c r="I556" s="4" t="str">
        <f t="shared" si="64"/>
        <v/>
      </c>
      <c r="J556" s="4" t="str">
        <f>IF(G556="","",(J555-(Table2[[#This Row],[Fixed Payment]]-Table2[[#This Row],[Interest Paid]])))</f>
        <v/>
      </c>
    </row>
    <row r="557" spans="1:10" s="4" customFormat="1" x14ac:dyDescent="0.25">
      <c r="A557" s="7" t="str">
        <f t="shared" si="58"/>
        <v/>
      </c>
      <c r="B557" s="1" t="str">
        <f>IF(A557="","",IF($C$13="Yes",($C$12+Table1[[#This Row],[Interest Paid]]),IF($C$11*E556&gt;10,IF($C$13="No",$C$11*E556,($C$11*E556)+$C$12),10)))</f>
        <v/>
      </c>
      <c r="C557" s="1" t="str">
        <f t="shared" si="59"/>
        <v/>
      </c>
      <c r="D557" s="1" t="str">
        <f t="shared" si="60"/>
        <v/>
      </c>
      <c r="E557" s="1" t="str">
        <f t="shared" si="61"/>
        <v/>
      </c>
      <c r="G557" s="7" t="str">
        <f t="shared" si="63"/>
        <v/>
      </c>
      <c r="H557" s="4" t="str">
        <f t="shared" si="62"/>
        <v/>
      </c>
      <c r="I557" s="4" t="str">
        <f t="shared" si="64"/>
        <v/>
      </c>
      <c r="J557" s="4" t="str">
        <f>IF(G557="","",(J556-(Table2[[#This Row],[Fixed Payment]]-Table2[[#This Row],[Interest Paid]])))</f>
        <v/>
      </c>
    </row>
    <row r="558" spans="1:10" s="4" customFormat="1" x14ac:dyDescent="0.25">
      <c r="A558" s="7" t="str">
        <f t="shared" si="58"/>
        <v/>
      </c>
      <c r="B558" s="1" t="str">
        <f>IF(A558="","",IF($C$13="Yes",($C$12+Table1[[#This Row],[Interest Paid]]),IF($C$11*E557&gt;10,IF($C$13="No",$C$11*E557,($C$11*E557)+$C$12),10)))</f>
        <v/>
      </c>
      <c r="C558" s="1" t="str">
        <f t="shared" si="59"/>
        <v/>
      </c>
      <c r="D558" s="1" t="str">
        <f t="shared" si="60"/>
        <v/>
      </c>
      <c r="E558" s="1" t="str">
        <f t="shared" si="61"/>
        <v/>
      </c>
      <c r="G558" s="7" t="str">
        <f t="shared" si="63"/>
        <v/>
      </c>
      <c r="H558" s="4" t="str">
        <f t="shared" si="62"/>
        <v/>
      </c>
      <c r="I558" s="4" t="str">
        <f t="shared" si="64"/>
        <v/>
      </c>
      <c r="J558" s="4" t="str">
        <f>IF(G558="","",(J557-(Table2[[#This Row],[Fixed Payment]]-Table2[[#This Row],[Interest Paid]])))</f>
        <v/>
      </c>
    </row>
    <row r="559" spans="1:10" s="4" customFormat="1" x14ac:dyDescent="0.25">
      <c r="A559" s="7" t="str">
        <f t="shared" si="58"/>
        <v/>
      </c>
      <c r="B559" s="1" t="str">
        <f>IF(A559="","",IF($C$13="Yes",($C$12+Table1[[#This Row],[Interest Paid]]),IF($C$11*E558&gt;10,IF($C$13="No",$C$11*E558,($C$11*E558)+$C$12),10)))</f>
        <v/>
      </c>
      <c r="C559" s="1" t="str">
        <f t="shared" si="59"/>
        <v/>
      </c>
      <c r="D559" s="1" t="str">
        <f t="shared" si="60"/>
        <v/>
      </c>
      <c r="E559" s="1" t="str">
        <f t="shared" si="61"/>
        <v/>
      </c>
      <c r="G559" s="7" t="str">
        <f t="shared" si="63"/>
        <v/>
      </c>
      <c r="H559" s="4" t="str">
        <f t="shared" si="62"/>
        <v/>
      </c>
      <c r="I559" s="4" t="str">
        <f t="shared" si="64"/>
        <v/>
      </c>
      <c r="J559" s="4" t="str">
        <f>IF(G559="","",(J558-(Table2[[#This Row],[Fixed Payment]]-Table2[[#This Row],[Interest Paid]])))</f>
        <v/>
      </c>
    </row>
    <row r="560" spans="1:10" s="4" customFormat="1" x14ac:dyDescent="0.25">
      <c r="A560" s="7" t="str">
        <f t="shared" si="58"/>
        <v/>
      </c>
      <c r="B560" s="1" t="str">
        <f>IF(A560="","",IF($C$13="Yes",($C$12+Table1[[#This Row],[Interest Paid]]),IF($C$11*E559&gt;10,IF($C$13="No",$C$11*E559,($C$11*E559)+$C$12),10)))</f>
        <v/>
      </c>
      <c r="C560" s="1" t="str">
        <f t="shared" si="59"/>
        <v/>
      </c>
      <c r="D560" s="1" t="str">
        <f t="shared" si="60"/>
        <v/>
      </c>
      <c r="E560" s="1" t="str">
        <f t="shared" si="61"/>
        <v/>
      </c>
      <c r="G560" s="7" t="str">
        <f t="shared" si="63"/>
        <v/>
      </c>
      <c r="H560" s="4" t="str">
        <f t="shared" si="62"/>
        <v/>
      </c>
      <c r="I560" s="4" t="str">
        <f t="shared" si="64"/>
        <v/>
      </c>
      <c r="J560" s="4" t="str">
        <f>IF(G560="","",(J559-(Table2[[#This Row],[Fixed Payment]]-Table2[[#This Row],[Interest Paid]])))</f>
        <v/>
      </c>
    </row>
    <row r="561" spans="1:10" s="4" customFormat="1" x14ac:dyDescent="0.25">
      <c r="A561" s="7" t="str">
        <f t="shared" si="58"/>
        <v/>
      </c>
      <c r="B561" s="1" t="str">
        <f>IF(A561="","",IF($C$13="Yes",($C$12+Table1[[#This Row],[Interest Paid]]),IF($C$11*E560&gt;10,IF($C$13="No",$C$11*E560,($C$11*E560)+$C$12),10)))</f>
        <v/>
      </c>
      <c r="C561" s="1" t="str">
        <f t="shared" si="59"/>
        <v/>
      </c>
      <c r="D561" s="1" t="str">
        <f t="shared" si="60"/>
        <v/>
      </c>
      <c r="E561" s="1" t="str">
        <f t="shared" si="61"/>
        <v/>
      </c>
      <c r="G561" s="7" t="str">
        <f t="shared" si="63"/>
        <v/>
      </c>
      <c r="H561" s="4" t="str">
        <f t="shared" si="62"/>
        <v/>
      </c>
      <c r="I561" s="4" t="str">
        <f t="shared" si="64"/>
        <v/>
      </c>
      <c r="J561" s="4" t="str">
        <f>IF(G561="","",(J560-(Table2[[#This Row],[Fixed Payment]]-Table2[[#This Row],[Interest Paid]])))</f>
        <v/>
      </c>
    </row>
    <row r="562" spans="1:10" s="4" customFormat="1" x14ac:dyDescent="0.25">
      <c r="A562" s="7" t="str">
        <f t="shared" si="58"/>
        <v/>
      </c>
      <c r="B562" s="1" t="str">
        <f>IF(A562="","",IF($C$13="Yes",($C$12+Table1[[#This Row],[Interest Paid]]),IF($C$11*E561&gt;10,IF($C$13="No",$C$11*E561,($C$11*E561)+$C$12),10)))</f>
        <v/>
      </c>
      <c r="C562" s="1" t="str">
        <f t="shared" si="59"/>
        <v/>
      </c>
      <c r="D562" s="1" t="str">
        <f t="shared" si="60"/>
        <v/>
      </c>
      <c r="E562" s="1" t="str">
        <f t="shared" si="61"/>
        <v/>
      </c>
      <c r="G562" s="7" t="str">
        <f t="shared" si="63"/>
        <v/>
      </c>
      <c r="H562" s="4" t="str">
        <f t="shared" si="62"/>
        <v/>
      </c>
      <c r="I562" s="4" t="str">
        <f t="shared" si="64"/>
        <v/>
      </c>
      <c r="J562" s="4" t="str">
        <f>IF(G562="","",(J561-(Table2[[#This Row],[Fixed Payment]]-Table2[[#This Row],[Interest Paid]])))</f>
        <v/>
      </c>
    </row>
    <row r="563" spans="1:10" s="4" customFormat="1" x14ac:dyDescent="0.25">
      <c r="A563" s="7" t="str">
        <f t="shared" si="58"/>
        <v/>
      </c>
      <c r="B563" s="1" t="str">
        <f>IF(A563="","",IF($C$13="Yes",($C$12+Table1[[#This Row],[Interest Paid]]),IF($C$11*E562&gt;10,IF($C$13="No",$C$11*E562,($C$11*E562)+$C$12),10)))</f>
        <v/>
      </c>
      <c r="C563" s="1" t="str">
        <f t="shared" si="59"/>
        <v/>
      </c>
      <c r="D563" s="1" t="str">
        <f t="shared" si="60"/>
        <v/>
      </c>
      <c r="E563" s="1" t="str">
        <f t="shared" si="61"/>
        <v/>
      </c>
      <c r="G563" s="7" t="str">
        <f t="shared" si="63"/>
        <v/>
      </c>
      <c r="H563" s="4" t="str">
        <f t="shared" si="62"/>
        <v/>
      </c>
      <c r="I563" s="4" t="str">
        <f t="shared" si="64"/>
        <v/>
      </c>
      <c r="J563" s="4" t="str">
        <f>IF(G563="","",(J562-(Table2[[#This Row],[Fixed Payment]]-Table2[[#This Row],[Interest Paid]])))</f>
        <v/>
      </c>
    </row>
    <row r="564" spans="1:10" s="4" customFormat="1" x14ac:dyDescent="0.25">
      <c r="A564" s="7" t="str">
        <f t="shared" si="58"/>
        <v/>
      </c>
      <c r="B564" s="1" t="str">
        <f>IF(A564="","",IF($C$13="Yes",($C$12+Table1[[#This Row],[Interest Paid]]),IF($C$11*E563&gt;10,IF($C$13="No",$C$11*E563,($C$11*E563)+$C$12),10)))</f>
        <v/>
      </c>
      <c r="C564" s="1" t="str">
        <f t="shared" si="59"/>
        <v/>
      </c>
      <c r="D564" s="1" t="str">
        <f t="shared" si="60"/>
        <v/>
      </c>
      <c r="E564" s="1" t="str">
        <f t="shared" si="61"/>
        <v/>
      </c>
      <c r="G564" s="7" t="str">
        <f t="shared" si="63"/>
        <v/>
      </c>
      <c r="H564" s="4" t="str">
        <f t="shared" si="62"/>
        <v/>
      </c>
      <c r="I564" s="4" t="str">
        <f t="shared" si="64"/>
        <v/>
      </c>
      <c r="J564" s="4" t="str">
        <f>IF(G564="","",(J563-(Table2[[#This Row],[Fixed Payment]]-Table2[[#This Row],[Interest Paid]])))</f>
        <v/>
      </c>
    </row>
    <row r="565" spans="1:10" s="4" customFormat="1" x14ac:dyDescent="0.25">
      <c r="A565" s="7" t="str">
        <f t="shared" si="58"/>
        <v/>
      </c>
      <c r="B565" s="1" t="str">
        <f>IF(A565="","",IF($C$13="Yes",($C$12+Table1[[#This Row],[Interest Paid]]),IF($C$11*E564&gt;10,IF($C$13="No",$C$11*E564,($C$11*E564)+$C$12),10)))</f>
        <v/>
      </c>
      <c r="C565" s="1" t="str">
        <f t="shared" si="59"/>
        <v/>
      </c>
      <c r="D565" s="1" t="str">
        <f t="shared" si="60"/>
        <v/>
      </c>
      <c r="E565" s="1" t="str">
        <f t="shared" si="61"/>
        <v/>
      </c>
      <c r="G565" s="7" t="str">
        <f t="shared" si="63"/>
        <v/>
      </c>
      <c r="H565" s="4" t="str">
        <f t="shared" si="62"/>
        <v/>
      </c>
      <c r="I565" s="4" t="str">
        <f t="shared" si="64"/>
        <v/>
      </c>
      <c r="J565" s="4" t="str">
        <f>IF(G565="","",(J564-(Table2[[#This Row],[Fixed Payment]]-Table2[[#This Row],[Interest Paid]])))</f>
        <v/>
      </c>
    </row>
    <row r="566" spans="1:10" s="4" customFormat="1" x14ac:dyDescent="0.25">
      <c r="A566" s="7" t="str">
        <f t="shared" si="58"/>
        <v/>
      </c>
      <c r="B566" s="1" t="str">
        <f>IF(A566="","",IF($C$13="Yes",($C$12+Table1[[#This Row],[Interest Paid]]),IF($C$11*E565&gt;10,IF($C$13="No",$C$11*E565,($C$11*E565)+$C$12),10)))</f>
        <v/>
      </c>
      <c r="C566" s="1" t="str">
        <f t="shared" si="59"/>
        <v/>
      </c>
      <c r="D566" s="1" t="str">
        <f t="shared" si="60"/>
        <v/>
      </c>
      <c r="E566" s="1" t="str">
        <f t="shared" si="61"/>
        <v/>
      </c>
      <c r="G566" s="7" t="str">
        <f t="shared" si="63"/>
        <v/>
      </c>
      <c r="H566" s="4" t="str">
        <f t="shared" si="62"/>
        <v/>
      </c>
      <c r="I566" s="4" t="str">
        <f t="shared" si="64"/>
        <v/>
      </c>
      <c r="J566" s="4" t="str">
        <f>IF(G566="","",(J565-(Table2[[#This Row],[Fixed Payment]]-Table2[[#This Row],[Interest Paid]])))</f>
        <v/>
      </c>
    </row>
    <row r="567" spans="1:10" s="4" customFormat="1" x14ac:dyDescent="0.25">
      <c r="A567" s="7" t="str">
        <f t="shared" si="58"/>
        <v/>
      </c>
      <c r="B567" s="1" t="str">
        <f>IF(A567="","",IF($C$13="Yes",($C$12+Table1[[#This Row],[Interest Paid]]),IF($C$11*E566&gt;10,IF($C$13="No",$C$11*E566,($C$11*E566)+$C$12),10)))</f>
        <v/>
      </c>
      <c r="C567" s="1" t="str">
        <f t="shared" si="59"/>
        <v/>
      </c>
      <c r="D567" s="1" t="str">
        <f t="shared" si="60"/>
        <v/>
      </c>
      <c r="E567" s="1" t="str">
        <f t="shared" si="61"/>
        <v/>
      </c>
      <c r="G567" s="7" t="str">
        <f t="shared" si="63"/>
        <v/>
      </c>
      <c r="H567" s="4" t="str">
        <f t="shared" si="62"/>
        <v/>
      </c>
      <c r="I567" s="4" t="str">
        <f t="shared" si="64"/>
        <v/>
      </c>
      <c r="J567" s="4" t="str">
        <f>IF(G567="","",(J566-(Table2[[#This Row],[Fixed Payment]]-Table2[[#This Row],[Interest Paid]])))</f>
        <v/>
      </c>
    </row>
    <row r="568" spans="1:10" s="4" customFormat="1" x14ac:dyDescent="0.25">
      <c r="A568" s="7" t="str">
        <f t="shared" si="58"/>
        <v/>
      </c>
      <c r="B568" s="1" t="str">
        <f>IF(A568="","",IF($C$13="Yes",($C$12+Table1[[#This Row],[Interest Paid]]),IF($C$11*E567&gt;10,IF($C$13="No",$C$11*E567,($C$11*E567)+$C$12),10)))</f>
        <v/>
      </c>
      <c r="C568" s="1" t="str">
        <f t="shared" si="59"/>
        <v/>
      </c>
      <c r="D568" s="1" t="str">
        <f t="shared" si="60"/>
        <v/>
      </c>
      <c r="E568" s="1" t="str">
        <f t="shared" si="61"/>
        <v/>
      </c>
      <c r="G568" s="7" t="str">
        <f t="shared" si="63"/>
        <v/>
      </c>
      <c r="H568" s="4" t="str">
        <f t="shared" si="62"/>
        <v/>
      </c>
      <c r="I568" s="4" t="str">
        <f t="shared" si="64"/>
        <v/>
      </c>
      <c r="J568" s="4" t="str">
        <f>IF(G568="","",(J567-(Table2[[#This Row],[Fixed Payment]]-Table2[[#This Row],[Interest Paid]])))</f>
        <v/>
      </c>
    </row>
    <row r="569" spans="1:10" s="4" customFormat="1" x14ac:dyDescent="0.25">
      <c r="A569" s="7" t="str">
        <f t="shared" si="58"/>
        <v/>
      </c>
      <c r="B569" s="1" t="str">
        <f>IF(A569="","",IF($C$13="Yes",($C$12+Table1[[#This Row],[Interest Paid]]),IF($C$11*E568&gt;10,IF($C$13="No",$C$11*E568,($C$11*E568)+$C$12),10)))</f>
        <v/>
      </c>
      <c r="C569" s="1" t="str">
        <f t="shared" si="59"/>
        <v/>
      </c>
      <c r="D569" s="1" t="str">
        <f t="shared" si="60"/>
        <v/>
      </c>
      <c r="E569" s="1" t="str">
        <f t="shared" si="61"/>
        <v/>
      </c>
      <c r="G569" s="7" t="str">
        <f t="shared" si="63"/>
        <v/>
      </c>
      <c r="H569" s="4" t="str">
        <f t="shared" si="62"/>
        <v/>
      </c>
      <c r="I569" s="4" t="str">
        <f t="shared" si="64"/>
        <v/>
      </c>
      <c r="J569" s="4" t="str">
        <f>IF(G569="","",(J568-(Table2[[#This Row],[Fixed Payment]]-Table2[[#This Row],[Interest Paid]])))</f>
        <v/>
      </c>
    </row>
    <row r="570" spans="1:10" s="4" customFormat="1" x14ac:dyDescent="0.25">
      <c r="A570" s="7" t="str">
        <f t="shared" si="58"/>
        <v/>
      </c>
      <c r="B570" s="1" t="str">
        <f>IF(A570="","",IF($C$13="Yes",($C$12+Table1[[#This Row],[Interest Paid]]),IF($C$11*E569&gt;10,IF($C$13="No",$C$11*E569,($C$11*E569)+$C$12),10)))</f>
        <v/>
      </c>
      <c r="C570" s="1" t="str">
        <f t="shared" si="59"/>
        <v/>
      </c>
      <c r="D570" s="1" t="str">
        <f t="shared" si="60"/>
        <v/>
      </c>
      <c r="E570" s="1" t="str">
        <f t="shared" si="61"/>
        <v/>
      </c>
      <c r="G570" s="7" t="str">
        <f t="shared" si="63"/>
        <v/>
      </c>
      <c r="H570" s="4" t="str">
        <f t="shared" si="62"/>
        <v/>
      </c>
      <c r="I570" s="4" t="str">
        <f t="shared" si="64"/>
        <v/>
      </c>
      <c r="J570" s="4" t="str">
        <f>IF(G570="","",(J569-(Table2[[#This Row],[Fixed Payment]]-Table2[[#This Row],[Interest Paid]])))</f>
        <v/>
      </c>
    </row>
    <row r="571" spans="1:10" s="4" customFormat="1" x14ac:dyDescent="0.25">
      <c r="A571" s="7" t="str">
        <f t="shared" si="58"/>
        <v/>
      </c>
      <c r="B571" s="1" t="str">
        <f>IF(A571="","",IF($C$13="Yes",($C$12+Table1[[#This Row],[Interest Paid]]),IF($C$11*E570&gt;10,IF($C$13="No",$C$11*E570,($C$11*E570)+$C$12),10)))</f>
        <v/>
      </c>
      <c r="C571" s="1" t="str">
        <f t="shared" si="59"/>
        <v/>
      </c>
      <c r="D571" s="1" t="str">
        <f t="shared" si="60"/>
        <v/>
      </c>
      <c r="E571" s="1" t="str">
        <f t="shared" si="61"/>
        <v/>
      </c>
      <c r="G571" s="7" t="str">
        <f t="shared" si="63"/>
        <v/>
      </c>
      <c r="H571" s="4" t="str">
        <f t="shared" si="62"/>
        <v/>
      </c>
      <c r="I571" s="4" t="str">
        <f t="shared" si="64"/>
        <v/>
      </c>
      <c r="J571" s="4" t="str">
        <f>IF(G571="","",(J570-(Table2[[#This Row],[Fixed Payment]]-Table2[[#This Row],[Interest Paid]])))</f>
        <v/>
      </c>
    </row>
    <row r="572" spans="1:10" s="4" customFormat="1" x14ac:dyDescent="0.25">
      <c r="A572" s="7" t="str">
        <f t="shared" si="58"/>
        <v/>
      </c>
      <c r="B572" s="1" t="str">
        <f>IF(A572="","",IF($C$13="Yes",($C$12+Table1[[#This Row],[Interest Paid]]),IF($C$11*E571&gt;10,IF($C$13="No",$C$11*E571,($C$11*E571)+$C$12),10)))</f>
        <v/>
      </c>
      <c r="C572" s="1" t="str">
        <f t="shared" si="59"/>
        <v/>
      </c>
      <c r="D572" s="1" t="str">
        <f t="shared" si="60"/>
        <v/>
      </c>
      <c r="E572" s="1" t="str">
        <f t="shared" si="61"/>
        <v/>
      </c>
      <c r="G572" s="7" t="str">
        <f t="shared" si="63"/>
        <v/>
      </c>
      <c r="H572" s="4" t="str">
        <f t="shared" si="62"/>
        <v/>
      </c>
      <c r="I572" s="4" t="str">
        <f t="shared" si="64"/>
        <v/>
      </c>
      <c r="J572" s="4" t="str">
        <f>IF(G572="","",(J571-(Table2[[#This Row],[Fixed Payment]]-Table2[[#This Row],[Interest Paid]])))</f>
        <v/>
      </c>
    </row>
    <row r="573" spans="1:10" s="4" customFormat="1" x14ac:dyDescent="0.25">
      <c r="A573" s="7" t="str">
        <f t="shared" si="58"/>
        <v/>
      </c>
      <c r="B573" s="1" t="str">
        <f>IF(A573="","",IF($C$13="Yes",($C$12+Table1[[#This Row],[Interest Paid]]),IF($C$11*E572&gt;10,IF($C$13="No",$C$11*E572,($C$11*E572)+$C$12),10)))</f>
        <v/>
      </c>
      <c r="C573" s="1" t="str">
        <f t="shared" si="59"/>
        <v/>
      </c>
      <c r="D573" s="1" t="str">
        <f t="shared" si="60"/>
        <v/>
      </c>
      <c r="E573" s="1" t="str">
        <f t="shared" si="61"/>
        <v/>
      </c>
      <c r="G573" s="7" t="str">
        <f t="shared" si="63"/>
        <v/>
      </c>
      <c r="H573" s="4" t="str">
        <f t="shared" si="62"/>
        <v/>
      </c>
      <c r="I573" s="4" t="str">
        <f t="shared" si="64"/>
        <v/>
      </c>
      <c r="J573" s="4" t="str">
        <f>IF(G573="","",(J572-(Table2[[#This Row],[Fixed Payment]]-Table2[[#This Row],[Interest Paid]])))</f>
        <v/>
      </c>
    </row>
    <row r="574" spans="1:10" s="4" customFormat="1" x14ac:dyDescent="0.25">
      <c r="A574" s="7" t="str">
        <f t="shared" si="58"/>
        <v/>
      </c>
      <c r="B574" s="1" t="str">
        <f>IF(A574="","",IF($C$13="Yes",($C$12+Table1[[#This Row],[Interest Paid]]),IF($C$11*E573&gt;10,IF($C$13="No",$C$11*E573,($C$11*E573)+$C$12),10)))</f>
        <v/>
      </c>
      <c r="C574" s="1" t="str">
        <f t="shared" si="59"/>
        <v/>
      </c>
      <c r="D574" s="1" t="str">
        <f t="shared" si="60"/>
        <v/>
      </c>
      <c r="E574" s="1" t="str">
        <f t="shared" si="61"/>
        <v/>
      </c>
      <c r="G574" s="7" t="str">
        <f t="shared" si="63"/>
        <v/>
      </c>
      <c r="H574" s="4" t="str">
        <f t="shared" si="62"/>
        <v/>
      </c>
      <c r="I574" s="4" t="str">
        <f t="shared" si="64"/>
        <v/>
      </c>
      <c r="J574" s="4" t="str">
        <f>IF(G574="","",(J573-(Table2[[#This Row],[Fixed Payment]]-Table2[[#This Row],[Interest Paid]])))</f>
        <v/>
      </c>
    </row>
    <row r="575" spans="1:10" s="4" customFormat="1" x14ac:dyDescent="0.25">
      <c r="A575" s="7" t="str">
        <f t="shared" si="58"/>
        <v/>
      </c>
      <c r="B575" s="1" t="str">
        <f>IF(A575="","",IF($C$13="Yes",($C$12+Table1[[#This Row],[Interest Paid]]),IF($C$11*E574&gt;10,IF($C$13="No",$C$11*E574,($C$11*E574)+$C$12),10)))</f>
        <v/>
      </c>
      <c r="C575" s="1" t="str">
        <f t="shared" si="59"/>
        <v/>
      </c>
      <c r="D575" s="1" t="str">
        <f t="shared" si="60"/>
        <v/>
      </c>
      <c r="E575" s="1" t="str">
        <f t="shared" si="61"/>
        <v/>
      </c>
      <c r="G575" s="7" t="str">
        <f t="shared" si="63"/>
        <v/>
      </c>
      <c r="H575" s="4" t="str">
        <f t="shared" si="62"/>
        <v/>
      </c>
      <c r="I575" s="4" t="str">
        <f t="shared" si="64"/>
        <v/>
      </c>
      <c r="J575" s="4" t="str">
        <f>IF(G575="","",(J574-(Table2[[#This Row],[Fixed Payment]]-Table2[[#This Row],[Interest Paid]])))</f>
        <v/>
      </c>
    </row>
    <row r="576" spans="1:10" s="4" customFormat="1" x14ac:dyDescent="0.25">
      <c r="A576" s="7" t="str">
        <f t="shared" si="58"/>
        <v/>
      </c>
      <c r="B576" s="1" t="str">
        <f>IF(A576="","",IF($C$13="Yes",($C$12+Table1[[#This Row],[Interest Paid]]),IF($C$11*E575&gt;10,IF($C$13="No",$C$11*E575,($C$11*E575)+$C$12),10)))</f>
        <v/>
      </c>
      <c r="C576" s="1" t="str">
        <f t="shared" si="59"/>
        <v/>
      </c>
      <c r="D576" s="1" t="str">
        <f t="shared" si="60"/>
        <v/>
      </c>
      <c r="E576" s="1" t="str">
        <f t="shared" si="61"/>
        <v/>
      </c>
      <c r="G576" s="7" t="str">
        <f t="shared" si="63"/>
        <v/>
      </c>
      <c r="H576" s="4" t="str">
        <f t="shared" si="62"/>
        <v/>
      </c>
      <c r="I576" s="4" t="str">
        <f t="shared" si="64"/>
        <v/>
      </c>
      <c r="J576" s="4" t="str">
        <f>IF(G576="","",(J575-(Table2[[#This Row],[Fixed Payment]]-Table2[[#This Row],[Interest Paid]])))</f>
        <v/>
      </c>
    </row>
    <row r="577" spans="1:10" s="4" customFormat="1" x14ac:dyDescent="0.25">
      <c r="A577" s="7" t="str">
        <f t="shared" si="58"/>
        <v/>
      </c>
      <c r="B577" s="1" t="str">
        <f>IF(A577="","",IF($C$13="Yes",($C$12+Table1[[#This Row],[Interest Paid]]),IF($C$11*E576&gt;10,IF($C$13="No",$C$11*E576,($C$11*E576)+$C$12),10)))</f>
        <v/>
      </c>
      <c r="C577" s="1" t="str">
        <f t="shared" si="59"/>
        <v/>
      </c>
      <c r="D577" s="1" t="str">
        <f t="shared" si="60"/>
        <v/>
      </c>
      <c r="E577" s="1" t="str">
        <f t="shared" si="61"/>
        <v/>
      </c>
      <c r="G577" s="7" t="str">
        <f t="shared" si="63"/>
        <v/>
      </c>
      <c r="H577" s="4" t="str">
        <f t="shared" si="62"/>
        <v/>
      </c>
      <c r="I577" s="4" t="str">
        <f t="shared" si="64"/>
        <v/>
      </c>
      <c r="J577" s="4" t="str">
        <f>IF(G577="","",(J576-(Table2[[#This Row],[Fixed Payment]]-Table2[[#This Row],[Interest Paid]])))</f>
        <v/>
      </c>
    </row>
    <row r="578" spans="1:10" s="4" customFormat="1" x14ac:dyDescent="0.25">
      <c r="A578" s="7" t="str">
        <f t="shared" si="58"/>
        <v/>
      </c>
      <c r="B578" s="1" t="str">
        <f>IF(A578="","",IF($C$13="Yes",($C$12+Table1[[#This Row],[Interest Paid]]),IF($C$11*E577&gt;10,IF($C$13="No",$C$11*E577,($C$11*E577)+$C$12),10)))</f>
        <v/>
      </c>
      <c r="C578" s="1" t="str">
        <f t="shared" si="59"/>
        <v/>
      </c>
      <c r="D578" s="1" t="str">
        <f t="shared" si="60"/>
        <v/>
      </c>
      <c r="E578" s="1" t="str">
        <f t="shared" si="61"/>
        <v/>
      </c>
      <c r="G578" s="7" t="str">
        <f t="shared" si="63"/>
        <v/>
      </c>
      <c r="H578" s="4" t="str">
        <f t="shared" si="62"/>
        <v/>
      </c>
      <c r="I578" s="4" t="str">
        <f t="shared" si="64"/>
        <v/>
      </c>
      <c r="J578" s="4" t="str">
        <f>IF(G578="","",(J577-(Table2[[#This Row],[Fixed Payment]]-Table2[[#This Row],[Interest Paid]])))</f>
        <v/>
      </c>
    </row>
    <row r="579" spans="1:10" s="4" customFormat="1" x14ac:dyDescent="0.25">
      <c r="A579" s="7" t="str">
        <f t="shared" si="58"/>
        <v/>
      </c>
      <c r="B579" s="1" t="str">
        <f>IF(A579="","",IF($C$13="Yes",($C$12+Table1[[#This Row],[Interest Paid]]),IF($C$11*E578&gt;10,IF($C$13="No",$C$11*E578,($C$11*E578)+$C$12),10)))</f>
        <v/>
      </c>
      <c r="C579" s="1" t="str">
        <f t="shared" si="59"/>
        <v/>
      </c>
      <c r="D579" s="1" t="str">
        <f t="shared" si="60"/>
        <v/>
      </c>
      <c r="E579" s="1" t="str">
        <f t="shared" si="61"/>
        <v/>
      </c>
      <c r="G579" s="7" t="str">
        <f t="shared" si="63"/>
        <v/>
      </c>
      <c r="H579" s="4" t="str">
        <f t="shared" si="62"/>
        <v/>
      </c>
      <c r="I579" s="4" t="str">
        <f t="shared" si="64"/>
        <v/>
      </c>
      <c r="J579" s="4" t="str">
        <f>IF(G579="","",(J578-(Table2[[#This Row],[Fixed Payment]]-Table2[[#This Row],[Interest Paid]])))</f>
        <v/>
      </c>
    </row>
    <row r="580" spans="1:10" s="4" customFormat="1" x14ac:dyDescent="0.25">
      <c r="A580" s="7" t="str">
        <f t="shared" si="58"/>
        <v/>
      </c>
      <c r="B580" s="1" t="str">
        <f>IF(A580="","",IF($C$13="Yes",($C$12+Table1[[#This Row],[Interest Paid]]),IF($C$11*E579&gt;10,IF($C$13="No",$C$11*E579,($C$11*E579)+$C$12),10)))</f>
        <v/>
      </c>
      <c r="C580" s="1" t="str">
        <f t="shared" si="59"/>
        <v/>
      </c>
      <c r="D580" s="1" t="str">
        <f t="shared" si="60"/>
        <v/>
      </c>
      <c r="E580" s="1" t="str">
        <f t="shared" si="61"/>
        <v/>
      </c>
      <c r="G580" s="7" t="str">
        <f t="shared" si="63"/>
        <v/>
      </c>
      <c r="H580" s="4" t="str">
        <f t="shared" si="62"/>
        <v/>
      </c>
      <c r="I580" s="4" t="str">
        <f t="shared" si="64"/>
        <v/>
      </c>
      <c r="J580" s="4" t="str">
        <f>IF(G580="","",(J579-(Table2[[#This Row],[Fixed Payment]]-Table2[[#This Row],[Interest Paid]])))</f>
        <v/>
      </c>
    </row>
    <row r="581" spans="1:10" s="4" customFormat="1" x14ac:dyDescent="0.25">
      <c r="A581" s="7" t="str">
        <f t="shared" si="58"/>
        <v/>
      </c>
      <c r="B581" s="1" t="str">
        <f>IF(A581="","",IF($C$13="Yes",($C$12+Table1[[#This Row],[Interest Paid]]),IF($C$11*E580&gt;10,IF($C$13="No",$C$11*E580,($C$11*E580)+$C$12),10)))</f>
        <v/>
      </c>
      <c r="C581" s="1" t="str">
        <f t="shared" si="59"/>
        <v/>
      </c>
      <c r="D581" s="1" t="str">
        <f t="shared" si="60"/>
        <v/>
      </c>
      <c r="E581" s="1" t="str">
        <f t="shared" si="61"/>
        <v/>
      </c>
      <c r="G581" s="7" t="str">
        <f t="shared" si="63"/>
        <v/>
      </c>
      <c r="H581" s="4" t="str">
        <f t="shared" si="62"/>
        <v/>
      </c>
      <c r="I581" s="4" t="str">
        <f t="shared" si="64"/>
        <v/>
      </c>
      <c r="J581" s="4" t="str">
        <f>IF(G581="","",(J580-(Table2[[#This Row],[Fixed Payment]]-Table2[[#This Row],[Interest Paid]])))</f>
        <v/>
      </c>
    </row>
    <row r="582" spans="1:10" s="4" customFormat="1" x14ac:dyDescent="0.25">
      <c r="A582" s="7" t="str">
        <f t="shared" si="58"/>
        <v/>
      </c>
      <c r="B582" s="1" t="str">
        <f>IF(A582="","",IF($C$13="Yes",($C$12+Table1[[#This Row],[Interest Paid]]),IF($C$11*E581&gt;10,IF($C$13="No",$C$11*E581,($C$11*E581)+$C$12),10)))</f>
        <v/>
      </c>
      <c r="C582" s="1" t="str">
        <f t="shared" si="59"/>
        <v/>
      </c>
      <c r="D582" s="1" t="str">
        <f t="shared" si="60"/>
        <v/>
      </c>
      <c r="E582" s="1" t="str">
        <f t="shared" si="61"/>
        <v/>
      </c>
      <c r="G582" s="7" t="str">
        <f t="shared" si="63"/>
        <v/>
      </c>
      <c r="H582" s="4" t="str">
        <f t="shared" si="62"/>
        <v/>
      </c>
      <c r="I582" s="4" t="str">
        <f t="shared" si="64"/>
        <v/>
      </c>
      <c r="J582" s="4" t="str">
        <f>IF(G582="","",(J581-(Table2[[#This Row],[Fixed Payment]]-Table2[[#This Row],[Interest Paid]])))</f>
        <v/>
      </c>
    </row>
    <row r="583" spans="1:10" s="4" customFormat="1" x14ac:dyDescent="0.25">
      <c r="A583" s="7" t="str">
        <f t="shared" si="58"/>
        <v/>
      </c>
      <c r="B583" s="1" t="str">
        <f>IF(A583="","",IF($C$13="Yes",($C$12+Table1[[#This Row],[Interest Paid]]),IF($C$11*E582&gt;10,IF($C$13="No",$C$11*E582,($C$11*E582)+$C$12),10)))</f>
        <v/>
      </c>
      <c r="C583" s="1" t="str">
        <f t="shared" si="59"/>
        <v/>
      </c>
      <c r="D583" s="1" t="str">
        <f t="shared" si="60"/>
        <v/>
      </c>
      <c r="E583" s="1" t="str">
        <f t="shared" si="61"/>
        <v/>
      </c>
      <c r="G583" s="7" t="str">
        <f t="shared" si="63"/>
        <v/>
      </c>
      <c r="H583" s="4" t="str">
        <f t="shared" si="62"/>
        <v/>
      </c>
      <c r="I583" s="4" t="str">
        <f t="shared" si="64"/>
        <v/>
      </c>
      <c r="J583" s="4" t="str">
        <f>IF(G583="","",(J582-(Table2[[#This Row],[Fixed Payment]]-Table2[[#This Row],[Interest Paid]])))</f>
        <v/>
      </c>
    </row>
    <row r="584" spans="1:10" s="4" customFormat="1" x14ac:dyDescent="0.25">
      <c r="A584" s="7" t="str">
        <f t="shared" si="58"/>
        <v/>
      </c>
      <c r="B584" s="1" t="str">
        <f>IF(A584="","",IF($C$13="Yes",($C$12+Table1[[#This Row],[Interest Paid]]),IF($C$11*E583&gt;10,IF($C$13="No",$C$11*E583,($C$11*E583)+$C$12),10)))</f>
        <v/>
      </c>
      <c r="C584" s="1" t="str">
        <f t="shared" si="59"/>
        <v/>
      </c>
      <c r="D584" s="1" t="str">
        <f t="shared" si="60"/>
        <v/>
      </c>
      <c r="E584" s="1" t="str">
        <f t="shared" si="61"/>
        <v/>
      </c>
      <c r="G584" s="7" t="str">
        <f t="shared" si="63"/>
        <v/>
      </c>
      <c r="H584" s="4" t="str">
        <f t="shared" si="62"/>
        <v/>
      </c>
      <c r="I584" s="4" t="str">
        <f t="shared" si="64"/>
        <v/>
      </c>
      <c r="J584" s="4" t="str">
        <f>IF(G584="","",(J583-(Table2[[#This Row],[Fixed Payment]]-Table2[[#This Row],[Interest Paid]])))</f>
        <v/>
      </c>
    </row>
    <row r="585" spans="1:10" s="4" customFormat="1" x14ac:dyDescent="0.25">
      <c r="A585" s="7" t="str">
        <f t="shared" si="58"/>
        <v/>
      </c>
      <c r="B585" s="1" t="str">
        <f>IF(A585="","",IF($C$13="Yes",($C$12+Table1[[#This Row],[Interest Paid]]),IF($C$11*E584&gt;10,IF($C$13="No",$C$11*E584,($C$11*E584)+$C$12),10)))</f>
        <v/>
      </c>
      <c r="C585" s="1" t="str">
        <f t="shared" si="59"/>
        <v/>
      </c>
      <c r="D585" s="1" t="str">
        <f t="shared" si="60"/>
        <v/>
      </c>
      <c r="E585" s="1" t="str">
        <f t="shared" si="61"/>
        <v/>
      </c>
      <c r="G585" s="7" t="str">
        <f t="shared" si="63"/>
        <v/>
      </c>
      <c r="H585" s="4" t="str">
        <f t="shared" si="62"/>
        <v/>
      </c>
      <c r="I585" s="4" t="str">
        <f t="shared" si="64"/>
        <v/>
      </c>
      <c r="J585" s="4" t="str">
        <f>IF(G585="","",(J584-(Table2[[#This Row],[Fixed Payment]]-Table2[[#This Row],[Interest Paid]])))</f>
        <v/>
      </c>
    </row>
    <row r="586" spans="1:10" s="4" customFormat="1" x14ac:dyDescent="0.25">
      <c r="A586" s="7" t="str">
        <f t="shared" si="58"/>
        <v/>
      </c>
      <c r="B586" s="1" t="str">
        <f>IF(A586="","",IF($C$13="Yes",($C$12+Table1[[#This Row],[Interest Paid]]),IF($C$11*E585&gt;10,IF($C$13="No",$C$11*E585,($C$11*E585)+$C$12),10)))</f>
        <v/>
      </c>
      <c r="C586" s="1" t="str">
        <f t="shared" si="59"/>
        <v/>
      </c>
      <c r="D586" s="1" t="str">
        <f t="shared" si="60"/>
        <v/>
      </c>
      <c r="E586" s="1" t="str">
        <f t="shared" si="61"/>
        <v/>
      </c>
      <c r="G586" s="7" t="str">
        <f t="shared" si="63"/>
        <v/>
      </c>
      <c r="H586" s="4" t="str">
        <f t="shared" si="62"/>
        <v/>
      </c>
      <c r="I586" s="4" t="str">
        <f t="shared" si="64"/>
        <v/>
      </c>
      <c r="J586" s="4" t="str">
        <f>IF(G586="","",(J585-(Table2[[#This Row],[Fixed Payment]]-Table2[[#This Row],[Interest Paid]])))</f>
        <v/>
      </c>
    </row>
    <row r="587" spans="1:10" s="4" customFormat="1" x14ac:dyDescent="0.25">
      <c r="A587" s="7" t="str">
        <f t="shared" si="58"/>
        <v/>
      </c>
      <c r="B587" s="1" t="str">
        <f>IF(A587="","",IF($C$13="Yes",($C$12+Table1[[#This Row],[Interest Paid]]),IF($C$11*E586&gt;10,IF($C$13="No",$C$11*E586,($C$11*E586)+$C$12),10)))</f>
        <v/>
      </c>
      <c r="C587" s="1" t="str">
        <f t="shared" si="59"/>
        <v/>
      </c>
      <c r="D587" s="1" t="str">
        <f t="shared" si="60"/>
        <v/>
      </c>
      <c r="E587" s="1" t="str">
        <f t="shared" si="61"/>
        <v/>
      </c>
      <c r="G587" s="7" t="str">
        <f t="shared" si="63"/>
        <v/>
      </c>
      <c r="H587" s="4" t="str">
        <f t="shared" si="62"/>
        <v/>
      </c>
      <c r="I587" s="4" t="str">
        <f t="shared" si="64"/>
        <v/>
      </c>
      <c r="J587" s="4" t="str">
        <f>IF(G587="","",(J586-(Table2[[#This Row],[Fixed Payment]]-Table2[[#This Row],[Interest Paid]])))</f>
        <v/>
      </c>
    </row>
    <row r="588" spans="1:10" s="4" customFormat="1" x14ac:dyDescent="0.25">
      <c r="A588" s="7" t="str">
        <f t="shared" si="58"/>
        <v/>
      </c>
      <c r="B588" s="1" t="str">
        <f>IF(A588="","",IF($C$13="Yes",($C$12+Table1[[#This Row],[Interest Paid]]),IF($C$11*E587&gt;10,IF($C$13="No",$C$11*E587,($C$11*E587)+$C$12),10)))</f>
        <v/>
      </c>
      <c r="C588" s="1" t="str">
        <f t="shared" si="59"/>
        <v/>
      </c>
      <c r="D588" s="1" t="str">
        <f t="shared" si="60"/>
        <v/>
      </c>
      <c r="E588" s="1" t="str">
        <f t="shared" si="61"/>
        <v/>
      </c>
      <c r="G588" s="7" t="str">
        <f t="shared" si="63"/>
        <v/>
      </c>
      <c r="H588" s="4" t="str">
        <f t="shared" si="62"/>
        <v/>
      </c>
      <c r="I588" s="4" t="str">
        <f t="shared" si="64"/>
        <v/>
      </c>
      <c r="J588" s="4" t="str">
        <f>IF(G588="","",(J587-(Table2[[#This Row],[Fixed Payment]]-Table2[[#This Row],[Interest Paid]])))</f>
        <v/>
      </c>
    </row>
    <row r="589" spans="1:10" s="4" customFormat="1" x14ac:dyDescent="0.25">
      <c r="A589" s="7" t="str">
        <f t="shared" si="58"/>
        <v/>
      </c>
      <c r="B589" s="1" t="str">
        <f>IF(A589="","",IF($C$13="Yes",($C$12+Table1[[#This Row],[Interest Paid]]),IF($C$11*E588&gt;10,IF($C$13="No",$C$11*E588,($C$11*E588)+$C$12),10)))</f>
        <v/>
      </c>
      <c r="C589" s="1" t="str">
        <f t="shared" si="59"/>
        <v/>
      </c>
      <c r="D589" s="1" t="str">
        <f t="shared" si="60"/>
        <v/>
      </c>
      <c r="E589" s="1" t="str">
        <f t="shared" si="61"/>
        <v/>
      </c>
      <c r="G589" s="7" t="str">
        <f t="shared" si="63"/>
        <v/>
      </c>
      <c r="H589" s="4" t="str">
        <f t="shared" si="62"/>
        <v/>
      </c>
      <c r="I589" s="4" t="str">
        <f t="shared" si="64"/>
        <v/>
      </c>
      <c r="J589" s="4" t="str">
        <f>IF(G589="","",(J588-(Table2[[#This Row],[Fixed Payment]]-Table2[[#This Row],[Interest Paid]])))</f>
        <v/>
      </c>
    </row>
    <row r="590" spans="1:10" s="4" customFormat="1" x14ac:dyDescent="0.25">
      <c r="A590" s="7" t="str">
        <f t="shared" si="58"/>
        <v/>
      </c>
      <c r="B590" s="1" t="str">
        <f>IF(A590="","",IF($C$13="Yes",($C$12+Table1[[#This Row],[Interest Paid]]),IF($C$11*E589&gt;10,IF($C$13="No",$C$11*E589,($C$11*E589)+$C$12),10)))</f>
        <v/>
      </c>
      <c r="C590" s="1" t="str">
        <f t="shared" si="59"/>
        <v/>
      </c>
      <c r="D590" s="1" t="str">
        <f t="shared" si="60"/>
        <v/>
      </c>
      <c r="E590" s="1" t="str">
        <f t="shared" si="61"/>
        <v/>
      </c>
      <c r="G590" s="7" t="str">
        <f t="shared" si="63"/>
        <v/>
      </c>
      <c r="H590" s="4" t="str">
        <f t="shared" si="62"/>
        <v/>
      </c>
      <c r="I590" s="4" t="str">
        <f t="shared" si="64"/>
        <v/>
      </c>
      <c r="J590" s="4" t="str">
        <f>IF(G590="","",(J589-(Table2[[#This Row],[Fixed Payment]]-Table2[[#This Row],[Interest Paid]])))</f>
        <v/>
      </c>
    </row>
    <row r="591" spans="1:10" s="4" customFormat="1" x14ac:dyDescent="0.25">
      <c r="A591" s="7" t="str">
        <f t="shared" si="58"/>
        <v/>
      </c>
      <c r="B591" s="1" t="str">
        <f>IF(A591="","",IF($C$13="Yes",($C$12+Table1[[#This Row],[Interest Paid]]),IF($C$11*E590&gt;10,IF($C$13="No",$C$11*E590,($C$11*E590)+$C$12),10)))</f>
        <v/>
      </c>
      <c r="C591" s="1" t="str">
        <f t="shared" si="59"/>
        <v/>
      </c>
      <c r="D591" s="1" t="str">
        <f t="shared" si="60"/>
        <v/>
      </c>
      <c r="E591" s="1" t="str">
        <f t="shared" si="61"/>
        <v/>
      </c>
      <c r="G591" s="7" t="str">
        <f t="shared" si="63"/>
        <v/>
      </c>
      <c r="H591" s="4" t="str">
        <f t="shared" si="62"/>
        <v/>
      </c>
      <c r="I591" s="4" t="str">
        <f t="shared" si="64"/>
        <v/>
      </c>
      <c r="J591" s="4" t="str">
        <f>IF(G591="","",(J590-(Table2[[#This Row],[Fixed Payment]]-Table2[[#This Row],[Interest Paid]])))</f>
        <v/>
      </c>
    </row>
    <row r="592" spans="1:10" s="4" customFormat="1" x14ac:dyDescent="0.25">
      <c r="A592" s="7" t="str">
        <f t="shared" si="58"/>
        <v/>
      </c>
      <c r="B592" s="1" t="str">
        <f>IF(A592="","",IF($C$13="Yes",($C$12+Table1[[#This Row],[Interest Paid]]),IF($C$11*E591&gt;10,IF($C$13="No",$C$11*E591,($C$11*E591)+$C$12),10)))</f>
        <v/>
      </c>
      <c r="C592" s="1" t="str">
        <f t="shared" si="59"/>
        <v/>
      </c>
      <c r="D592" s="1" t="str">
        <f t="shared" si="60"/>
        <v/>
      </c>
      <c r="E592" s="1" t="str">
        <f t="shared" si="61"/>
        <v/>
      </c>
      <c r="G592" s="7" t="str">
        <f t="shared" si="63"/>
        <v/>
      </c>
      <c r="H592" s="4" t="str">
        <f t="shared" si="62"/>
        <v/>
      </c>
      <c r="I592" s="4" t="str">
        <f t="shared" si="64"/>
        <v/>
      </c>
      <c r="J592" s="4" t="str">
        <f>IF(G592="","",(J591-(Table2[[#This Row],[Fixed Payment]]-Table2[[#This Row],[Interest Paid]])))</f>
        <v/>
      </c>
    </row>
    <row r="593" spans="1:10" s="4" customFormat="1" x14ac:dyDescent="0.25">
      <c r="A593" s="7" t="str">
        <f t="shared" si="58"/>
        <v/>
      </c>
      <c r="B593" s="1" t="str">
        <f>IF(A593="","",IF($C$13="Yes",($C$12+Table1[[#This Row],[Interest Paid]]),IF($C$11*E592&gt;10,IF($C$13="No",$C$11*E592,($C$11*E592)+$C$12),10)))</f>
        <v/>
      </c>
      <c r="C593" s="1" t="str">
        <f t="shared" si="59"/>
        <v/>
      </c>
      <c r="D593" s="1" t="str">
        <f t="shared" si="60"/>
        <v/>
      </c>
      <c r="E593" s="1" t="str">
        <f t="shared" si="61"/>
        <v/>
      </c>
      <c r="G593" s="7" t="str">
        <f t="shared" si="63"/>
        <v/>
      </c>
      <c r="H593" s="4" t="str">
        <f t="shared" si="62"/>
        <v/>
      </c>
      <c r="I593" s="4" t="str">
        <f t="shared" si="64"/>
        <v/>
      </c>
      <c r="J593" s="4" t="str">
        <f>IF(G593="","",(J592-(Table2[[#This Row],[Fixed Payment]]-Table2[[#This Row],[Interest Paid]])))</f>
        <v/>
      </c>
    </row>
    <row r="594" spans="1:10" s="4" customFormat="1" x14ac:dyDescent="0.25">
      <c r="A594" s="7" t="str">
        <f t="shared" si="58"/>
        <v/>
      </c>
      <c r="B594" s="1" t="str">
        <f>IF(A594="","",IF($C$13="Yes",($C$12+Table1[[#This Row],[Interest Paid]]),IF($C$11*E593&gt;10,IF($C$13="No",$C$11*E593,($C$11*E593)+$C$12),10)))</f>
        <v/>
      </c>
      <c r="C594" s="1" t="str">
        <f t="shared" si="59"/>
        <v/>
      </c>
      <c r="D594" s="1" t="str">
        <f t="shared" si="60"/>
        <v/>
      </c>
      <c r="E594" s="1" t="str">
        <f t="shared" si="61"/>
        <v/>
      </c>
      <c r="G594" s="7" t="str">
        <f t="shared" si="63"/>
        <v/>
      </c>
      <c r="H594" s="4" t="str">
        <f t="shared" si="62"/>
        <v/>
      </c>
      <c r="I594" s="4" t="str">
        <f t="shared" si="64"/>
        <v/>
      </c>
      <c r="J594" s="4" t="str">
        <f>IF(G594="","",(J593-(Table2[[#This Row],[Fixed Payment]]-Table2[[#This Row],[Interest Paid]])))</f>
        <v/>
      </c>
    </row>
    <row r="595" spans="1:10" s="4" customFormat="1" x14ac:dyDescent="0.25">
      <c r="A595" s="7" t="str">
        <f t="shared" si="58"/>
        <v/>
      </c>
      <c r="B595" s="1" t="str">
        <f>IF(A595="","",IF($C$13="Yes",($C$12+Table1[[#This Row],[Interest Paid]]),IF($C$11*E594&gt;10,IF($C$13="No",$C$11*E594,($C$11*E594)+$C$12),10)))</f>
        <v/>
      </c>
      <c r="C595" s="1" t="str">
        <f t="shared" si="59"/>
        <v/>
      </c>
      <c r="D595" s="1" t="str">
        <f t="shared" si="60"/>
        <v/>
      </c>
      <c r="E595" s="1" t="str">
        <f t="shared" si="61"/>
        <v/>
      </c>
      <c r="G595" s="7" t="str">
        <f t="shared" si="63"/>
        <v/>
      </c>
      <c r="H595" s="4" t="str">
        <f t="shared" si="62"/>
        <v/>
      </c>
      <c r="I595" s="4" t="str">
        <f t="shared" si="64"/>
        <v/>
      </c>
      <c r="J595" s="4" t="str">
        <f>IF(G595="","",(J594-(Table2[[#This Row],[Fixed Payment]]-Table2[[#This Row],[Interest Paid]])))</f>
        <v/>
      </c>
    </row>
    <row r="596" spans="1:10" s="4" customFormat="1" x14ac:dyDescent="0.25">
      <c r="A596" s="7" t="str">
        <f t="shared" si="58"/>
        <v/>
      </c>
      <c r="B596" s="1" t="str">
        <f>IF(A596="","",IF($C$13="Yes",($C$12+Table1[[#This Row],[Interest Paid]]),IF($C$11*E595&gt;10,IF($C$13="No",$C$11*E595,($C$11*E595)+$C$12),10)))</f>
        <v/>
      </c>
      <c r="C596" s="1" t="str">
        <f t="shared" si="59"/>
        <v/>
      </c>
      <c r="D596" s="1" t="str">
        <f t="shared" si="60"/>
        <v/>
      </c>
      <c r="E596" s="1" t="str">
        <f t="shared" si="61"/>
        <v/>
      </c>
      <c r="G596" s="7" t="str">
        <f t="shared" si="63"/>
        <v/>
      </c>
      <c r="H596" s="4" t="str">
        <f t="shared" si="62"/>
        <v/>
      </c>
      <c r="I596" s="4" t="str">
        <f t="shared" si="64"/>
        <v/>
      </c>
      <c r="J596" s="4" t="str">
        <f>IF(G596="","",(J595-(Table2[[#This Row],[Fixed Payment]]-Table2[[#This Row],[Interest Paid]])))</f>
        <v/>
      </c>
    </row>
    <row r="597" spans="1:10" s="4" customFormat="1" x14ac:dyDescent="0.25">
      <c r="A597" s="7" t="str">
        <f t="shared" si="58"/>
        <v/>
      </c>
      <c r="B597" s="1" t="str">
        <f>IF(A597="","",IF($C$13="Yes",($C$12+Table1[[#This Row],[Interest Paid]]),IF($C$11*E596&gt;10,IF($C$13="No",$C$11*E596,($C$11*E596)+$C$12),10)))</f>
        <v/>
      </c>
      <c r="C597" s="1" t="str">
        <f t="shared" si="59"/>
        <v/>
      </c>
      <c r="D597" s="1" t="str">
        <f t="shared" si="60"/>
        <v/>
      </c>
      <c r="E597" s="1" t="str">
        <f t="shared" si="61"/>
        <v/>
      </c>
      <c r="G597" s="7" t="str">
        <f t="shared" si="63"/>
        <v/>
      </c>
      <c r="H597" s="4" t="str">
        <f t="shared" si="62"/>
        <v/>
      </c>
      <c r="I597" s="4" t="str">
        <f t="shared" si="64"/>
        <v/>
      </c>
      <c r="J597" s="4" t="str">
        <f>IF(G597="","",(J596-(Table2[[#This Row],[Fixed Payment]]-Table2[[#This Row],[Interest Paid]])))</f>
        <v/>
      </c>
    </row>
    <row r="598" spans="1:10" s="4" customFormat="1" x14ac:dyDescent="0.25">
      <c r="A598" s="7" t="str">
        <f t="shared" si="58"/>
        <v/>
      </c>
      <c r="B598" s="1" t="str">
        <f>IF(A598="","",IF($C$13="Yes",($C$12+Table1[[#This Row],[Interest Paid]]),IF($C$11*E597&gt;10,IF($C$13="No",$C$11*E597,($C$11*E597)+$C$12),10)))</f>
        <v/>
      </c>
      <c r="C598" s="1" t="str">
        <f t="shared" si="59"/>
        <v/>
      </c>
      <c r="D598" s="1" t="str">
        <f t="shared" si="60"/>
        <v/>
      </c>
      <c r="E598" s="1" t="str">
        <f t="shared" si="61"/>
        <v/>
      </c>
      <c r="G598" s="7" t="str">
        <f t="shared" si="63"/>
        <v/>
      </c>
      <c r="H598" s="4" t="str">
        <f t="shared" si="62"/>
        <v/>
      </c>
      <c r="I598" s="4" t="str">
        <f t="shared" si="64"/>
        <v/>
      </c>
      <c r="J598" s="4" t="str">
        <f>IF(G598="","",(J597-(Table2[[#This Row],[Fixed Payment]]-Table2[[#This Row],[Interest Paid]])))</f>
        <v/>
      </c>
    </row>
    <row r="599" spans="1:10" s="4" customFormat="1" x14ac:dyDescent="0.25">
      <c r="A599" s="7" t="str">
        <f t="shared" si="58"/>
        <v/>
      </c>
      <c r="B599" s="1" t="str">
        <f>IF(A599="","",IF($C$13="Yes",($C$12+Table1[[#This Row],[Interest Paid]]),IF($C$11*E598&gt;10,IF($C$13="No",$C$11*E598,($C$11*E598)+$C$12),10)))</f>
        <v/>
      </c>
      <c r="C599" s="1" t="str">
        <f t="shared" si="59"/>
        <v/>
      </c>
      <c r="D599" s="1" t="str">
        <f t="shared" si="60"/>
        <v/>
      </c>
      <c r="E599" s="1" t="str">
        <f t="shared" si="61"/>
        <v/>
      </c>
      <c r="G599" s="7" t="str">
        <f t="shared" si="63"/>
        <v/>
      </c>
      <c r="H599" s="4" t="str">
        <f t="shared" si="62"/>
        <v/>
      </c>
      <c r="I599" s="4" t="str">
        <f t="shared" si="64"/>
        <v/>
      </c>
      <c r="J599" s="4" t="str">
        <f>IF(G599="","",(J598-(Table2[[#This Row],[Fixed Payment]]-Table2[[#This Row],[Interest Paid]])))</f>
        <v/>
      </c>
    </row>
    <row r="600" spans="1:10" s="4" customFormat="1" x14ac:dyDescent="0.25">
      <c r="A600" s="7" t="str">
        <f t="shared" si="58"/>
        <v/>
      </c>
      <c r="B600" s="1" t="str">
        <f>IF(A600="","",IF($C$13="Yes",($C$12+Table1[[#This Row],[Interest Paid]]),IF($C$11*E599&gt;10,IF($C$13="No",$C$11*E599,($C$11*E599)+$C$12),10)))</f>
        <v/>
      </c>
      <c r="C600" s="1" t="str">
        <f t="shared" si="59"/>
        <v/>
      </c>
      <c r="D600" s="1" t="str">
        <f t="shared" si="60"/>
        <v/>
      </c>
      <c r="E600" s="1" t="str">
        <f t="shared" si="61"/>
        <v/>
      </c>
      <c r="G600" s="7" t="str">
        <f t="shared" si="63"/>
        <v/>
      </c>
      <c r="H600" s="4" t="str">
        <f t="shared" si="62"/>
        <v/>
      </c>
      <c r="I600" s="4" t="str">
        <f t="shared" si="64"/>
        <v/>
      </c>
      <c r="J600" s="4" t="str">
        <f>IF(G600="","",(J599-(Table2[[#This Row],[Fixed Payment]]-Table2[[#This Row],[Interest Paid]])))</f>
        <v/>
      </c>
    </row>
    <row r="601" spans="1:10" s="4" customFormat="1" x14ac:dyDescent="0.25">
      <c r="A601" s="7" t="str">
        <f t="shared" si="58"/>
        <v/>
      </c>
      <c r="B601" s="1" t="str">
        <f>IF(A601="","",IF($C$13="Yes",($C$12+Table1[[#This Row],[Interest Paid]]),IF($C$11*E600&gt;10,IF($C$13="No",$C$11*E600,($C$11*E600)+$C$12),10)))</f>
        <v/>
      </c>
      <c r="C601" s="1" t="str">
        <f t="shared" si="59"/>
        <v/>
      </c>
      <c r="D601" s="1" t="str">
        <f t="shared" si="60"/>
        <v/>
      </c>
      <c r="E601" s="1" t="str">
        <f t="shared" si="61"/>
        <v/>
      </c>
      <c r="G601" s="7" t="str">
        <f t="shared" si="63"/>
        <v/>
      </c>
      <c r="H601" s="4" t="str">
        <f t="shared" si="62"/>
        <v/>
      </c>
      <c r="I601" s="4" t="str">
        <f t="shared" si="64"/>
        <v/>
      </c>
      <c r="J601" s="4" t="str">
        <f>IF(G601="","",(J600-(Table2[[#This Row],[Fixed Payment]]-Table2[[#This Row],[Interest Paid]])))</f>
        <v/>
      </c>
    </row>
    <row r="602" spans="1:10" s="4" customFormat="1" x14ac:dyDescent="0.25">
      <c r="A602" s="7" t="str">
        <f t="shared" ref="A602:A665" si="65">IF(A601="","",IF(E601&gt;0,A601+1,""))</f>
        <v/>
      </c>
      <c r="B602" s="1" t="str">
        <f>IF(A602="","",IF($C$13="Yes",($C$12+Table1[[#This Row],[Interest Paid]]),IF($C$11*E601&gt;10,IF($C$13="No",$C$11*E601,($C$11*E601)+$C$12),10)))</f>
        <v/>
      </c>
      <c r="C602" s="1" t="str">
        <f t="shared" ref="C602:C665" si="66">IF(A602="","",($C$10/12)*E601)</f>
        <v/>
      </c>
      <c r="D602" s="1" t="str">
        <f t="shared" ref="D602:D665" si="67">IF(A602="","",B602-C602)</f>
        <v/>
      </c>
      <c r="E602" s="1" t="str">
        <f t="shared" ref="E602:E665" si="68">IF(A602="","",E601-D602)</f>
        <v/>
      </c>
      <c r="G602" s="7" t="str">
        <f t="shared" si="63"/>
        <v/>
      </c>
      <c r="H602" s="4" t="str">
        <f t="shared" si="62"/>
        <v/>
      </c>
      <c r="I602" s="4" t="str">
        <f t="shared" si="64"/>
        <v/>
      </c>
      <c r="J602" s="4" t="str">
        <f>IF(G602="","",(J601-(Table2[[#This Row],[Fixed Payment]]-Table2[[#This Row],[Interest Paid]])))</f>
        <v/>
      </c>
    </row>
    <row r="603" spans="1:10" s="4" customFormat="1" x14ac:dyDescent="0.25">
      <c r="A603" s="7" t="str">
        <f t="shared" si="65"/>
        <v/>
      </c>
      <c r="B603" s="1" t="str">
        <f>IF(A603="","",IF($C$13="Yes",($C$12+Table1[[#This Row],[Interest Paid]]),IF($C$11*E602&gt;10,IF($C$13="No",$C$11*E602,($C$11*E602)+$C$12),10)))</f>
        <v/>
      </c>
      <c r="C603" s="1" t="str">
        <f t="shared" si="66"/>
        <v/>
      </c>
      <c r="D603" s="1" t="str">
        <f t="shared" si="67"/>
        <v/>
      </c>
      <c r="E603" s="1" t="str">
        <f t="shared" si="68"/>
        <v/>
      </c>
      <c r="G603" s="7" t="str">
        <f t="shared" si="63"/>
        <v/>
      </c>
      <c r="H603" s="4" t="str">
        <f t="shared" ref="H603:H666" si="69">IF(G603="","",IF(J602+I603&gt;$C$14,IF($C$14&lt;$C$12,$C$12,$C$14),J602+I603))</f>
        <v/>
      </c>
      <c r="I603" s="4" t="str">
        <f t="shared" si="64"/>
        <v/>
      </c>
      <c r="J603" s="4" t="str">
        <f>IF(G603="","",(J602-(Table2[[#This Row],[Fixed Payment]]-Table2[[#This Row],[Interest Paid]])))</f>
        <v/>
      </c>
    </row>
    <row r="604" spans="1:10" s="4" customFormat="1" x14ac:dyDescent="0.25">
      <c r="A604" s="7" t="str">
        <f t="shared" si="65"/>
        <v/>
      </c>
      <c r="B604" s="1" t="str">
        <f>IF(A604="","",IF($C$13="Yes",($C$12+Table1[[#This Row],[Interest Paid]]),IF($C$11*E603&gt;10,IF($C$13="No",$C$11*E603,($C$11*E603)+$C$12),10)))</f>
        <v/>
      </c>
      <c r="C604" s="1" t="str">
        <f t="shared" si="66"/>
        <v/>
      </c>
      <c r="D604" s="1" t="str">
        <f t="shared" si="67"/>
        <v/>
      </c>
      <c r="E604" s="1" t="str">
        <f t="shared" si="68"/>
        <v/>
      </c>
      <c r="G604" s="7" t="str">
        <f t="shared" si="63"/>
        <v/>
      </c>
      <c r="H604" s="4" t="str">
        <f t="shared" si="69"/>
        <v/>
      </c>
      <c r="I604" s="4" t="str">
        <f t="shared" si="64"/>
        <v/>
      </c>
      <c r="J604" s="4" t="str">
        <f>IF(G604="","",(J603-(Table2[[#This Row],[Fixed Payment]]-Table2[[#This Row],[Interest Paid]])))</f>
        <v/>
      </c>
    </row>
    <row r="605" spans="1:10" s="4" customFormat="1" x14ac:dyDescent="0.25">
      <c r="A605" s="7" t="str">
        <f t="shared" si="65"/>
        <v/>
      </c>
      <c r="B605" s="1" t="str">
        <f>IF(A605="","",IF($C$13="Yes",($C$12+Table1[[#This Row],[Interest Paid]]),IF($C$11*E604&gt;10,IF($C$13="No",$C$11*E604,($C$11*E604)+$C$12),10)))</f>
        <v/>
      </c>
      <c r="C605" s="1" t="str">
        <f t="shared" si="66"/>
        <v/>
      </c>
      <c r="D605" s="1" t="str">
        <f t="shared" si="67"/>
        <v/>
      </c>
      <c r="E605" s="1" t="str">
        <f t="shared" si="68"/>
        <v/>
      </c>
      <c r="G605" s="7" t="str">
        <f t="shared" si="63"/>
        <v/>
      </c>
      <c r="H605" s="4" t="str">
        <f t="shared" si="69"/>
        <v/>
      </c>
      <c r="I605" s="4" t="str">
        <f t="shared" si="64"/>
        <v/>
      </c>
      <c r="J605" s="4" t="str">
        <f>IF(G605="","",(J604-(Table2[[#This Row],[Fixed Payment]]-Table2[[#This Row],[Interest Paid]])))</f>
        <v/>
      </c>
    </row>
    <row r="606" spans="1:10" s="4" customFormat="1" x14ac:dyDescent="0.25">
      <c r="A606" s="7" t="str">
        <f t="shared" si="65"/>
        <v/>
      </c>
      <c r="B606" s="1" t="str">
        <f>IF(A606="","",IF($C$13="Yes",($C$12+Table1[[#This Row],[Interest Paid]]),IF($C$11*E605&gt;10,IF($C$13="No",$C$11*E605,($C$11*E605)+$C$12),10)))</f>
        <v/>
      </c>
      <c r="C606" s="1" t="str">
        <f t="shared" si="66"/>
        <v/>
      </c>
      <c r="D606" s="1" t="str">
        <f t="shared" si="67"/>
        <v/>
      </c>
      <c r="E606" s="1" t="str">
        <f t="shared" si="68"/>
        <v/>
      </c>
      <c r="G606" s="7" t="str">
        <f t="shared" si="63"/>
        <v/>
      </c>
      <c r="H606" s="4" t="str">
        <f t="shared" si="69"/>
        <v/>
      </c>
      <c r="I606" s="4" t="str">
        <f t="shared" si="64"/>
        <v/>
      </c>
      <c r="J606" s="4" t="str">
        <f>IF(G606="","",(J605-(Table2[[#This Row],[Fixed Payment]]-Table2[[#This Row],[Interest Paid]])))</f>
        <v/>
      </c>
    </row>
    <row r="607" spans="1:10" s="4" customFormat="1" x14ac:dyDescent="0.25">
      <c r="A607" s="7" t="str">
        <f t="shared" si="65"/>
        <v/>
      </c>
      <c r="B607" s="1" t="str">
        <f>IF(A607="","",IF($C$13="Yes",($C$12+Table1[[#This Row],[Interest Paid]]),IF($C$11*E606&gt;10,IF($C$13="No",$C$11*E606,($C$11*E606)+$C$12),10)))</f>
        <v/>
      </c>
      <c r="C607" s="1" t="str">
        <f t="shared" si="66"/>
        <v/>
      </c>
      <c r="D607" s="1" t="str">
        <f t="shared" si="67"/>
        <v/>
      </c>
      <c r="E607" s="1" t="str">
        <f t="shared" si="68"/>
        <v/>
      </c>
      <c r="G607" s="7" t="str">
        <f t="shared" ref="G607:G670" si="70">IF(G606="","",IF(J606&gt;0,G606+1,""))</f>
        <v/>
      </c>
      <c r="H607" s="4" t="str">
        <f t="shared" si="69"/>
        <v/>
      </c>
      <c r="I607" s="4" t="str">
        <f t="shared" ref="I607:I670" si="71">IF(G607="","",($C$10/12)*J606)</f>
        <v/>
      </c>
      <c r="J607" s="4" t="str">
        <f>IF(G607="","",(J606-(Table2[[#This Row],[Fixed Payment]]-Table2[[#This Row],[Interest Paid]])))</f>
        <v/>
      </c>
    </row>
    <row r="608" spans="1:10" s="4" customFormat="1" x14ac:dyDescent="0.25">
      <c r="A608" s="7" t="str">
        <f t="shared" si="65"/>
        <v/>
      </c>
      <c r="B608" s="1" t="str">
        <f>IF(A608="","",IF($C$13="Yes",($C$12+Table1[[#This Row],[Interest Paid]]),IF($C$11*E607&gt;10,IF($C$13="No",$C$11*E607,($C$11*E607)+$C$12),10)))</f>
        <v/>
      </c>
      <c r="C608" s="1" t="str">
        <f t="shared" si="66"/>
        <v/>
      </c>
      <c r="D608" s="1" t="str">
        <f t="shared" si="67"/>
        <v/>
      </c>
      <c r="E608" s="1" t="str">
        <f t="shared" si="68"/>
        <v/>
      </c>
      <c r="G608" s="7" t="str">
        <f t="shared" si="70"/>
        <v/>
      </c>
      <c r="H608" s="4" t="str">
        <f t="shared" si="69"/>
        <v/>
      </c>
      <c r="I608" s="4" t="str">
        <f t="shared" si="71"/>
        <v/>
      </c>
      <c r="J608" s="4" t="str">
        <f>IF(G608="","",(J607-(Table2[[#This Row],[Fixed Payment]]-Table2[[#This Row],[Interest Paid]])))</f>
        <v/>
      </c>
    </row>
    <row r="609" spans="1:10" s="4" customFormat="1" x14ac:dyDescent="0.25">
      <c r="A609" s="7" t="str">
        <f t="shared" si="65"/>
        <v/>
      </c>
      <c r="B609" s="1" t="str">
        <f>IF(A609="","",IF($C$13="Yes",($C$12+Table1[[#This Row],[Interest Paid]]),IF($C$11*E608&gt;10,IF($C$13="No",$C$11*E608,($C$11*E608)+$C$12),10)))</f>
        <v/>
      </c>
      <c r="C609" s="1" t="str">
        <f t="shared" si="66"/>
        <v/>
      </c>
      <c r="D609" s="1" t="str">
        <f t="shared" si="67"/>
        <v/>
      </c>
      <c r="E609" s="1" t="str">
        <f t="shared" si="68"/>
        <v/>
      </c>
      <c r="G609" s="7" t="str">
        <f t="shared" si="70"/>
        <v/>
      </c>
      <c r="H609" s="4" t="str">
        <f t="shared" si="69"/>
        <v/>
      </c>
      <c r="I609" s="4" t="str">
        <f t="shared" si="71"/>
        <v/>
      </c>
      <c r="J609" s="4" t="str">
        <f>IF(G609="","",(J608-(Table2[[#This Row],[Fixed Payment]]-Table2[[#This Row],[Interest Paid]])))</f>
        <v/>
      </c>
    </row>
    <row r="610" spans="1:10" s="4" customFormat="1" x14ac:dyDescent="0.25">
      <c r="A610" s="7" t="str">
        <f t="shared" si="65"/>
        <v/>
      </c>
      <c r="B610" s="1" t="str">
        <f>IF(A610="","",IF($C$13="Yes",($C$12+Table1[[#This Row],[Interest Paid]]),IF($C$11*E609&gt;10,IF($C$13="No",$C$11*E609,($C$11*E609)+$C$12),10)))</f>
        <v/>
      </c>
      <c r="C610" s="1" t="str">
        <f t="shared" si="66"/>
        <v/>
      </c>
      <c r="D610" s="1" t="str">
        <f t="shared" si="67"/>
        <v/>
      </c>
      <c r="E610" s="1" t="str">
        <f t="shared" si="68"/>
        <v/>
      </c>
      <c r="G610" s="7" t="str">
        <f t="shared" si="70"/>
        <v/>
      </c>
      <c r="H610" s="4" t="str">
        <f t="shared" si="69"/>
        <v/>
      </c>
      <c r="I610" s="4" t="str">
        <f t="shared" si="71"/>
        <v/>
      </c>
      <c r="J610" s="4" t="str">
        <f>IF(G610="","",(J609-(Table2[[#This Row],[Fixed Payment]]-Table2[[#This Row],[Interest Paid]])))</f>
        <v/>
      </c>
    </row>
    <row r="611" spans="1:10" s="4" customFormat="1" x14ac:dyDescent="0.25">
      <c r="A611" s="7" t="str">
        <f t="shared" si="65"/>
        <v/>
      </c>
      <c r="B611" s="1" t="str">
        <f>IF(A611="","",IF($C$13="Yes",($C$12+Table1[[#This Row],[Interest Paid]]),IF($C$11*E610&gt;10,IF($C$13="No",$C$11*E610,($C$11*E610)+$C$12),10)))</f>
        <v/>
      </c>
      <c r="C611" s="1" t="str">
        <f t="shared" si="66"/>
        <v/>
      </c>
      <c r="D611" s="1" t="str">
        <f t="shared" si="67"/>
        <v/>
      </c>
      <c r="E611" s="1" t="str">
        <f t="shared" si="68"/>
        <v/>
      </c>
      <c r="G611" s="7" t="str">
        <f t="shared" si="70"/>
        <v/>
      </c>
      <c r="H611" s="4" t="str">
        <f t="shared" si="69"/>
        <v/>
      </c>
      <c r="I611" s="4" t="str">
        <f t="shared" si="71"/>
        <v/>
      </c>
      <c r="J611" s="4" t="str">
        <f>IF(G611="","",(J610-(Table2[[#This Row],[Fixed Payment]]-Table2[[#This Row],[Interest Paid]])))</f>
        <v/>
      </c>
    </row>
    <row r="612" spans="1:10" s="4" customFormat="1" x14ac:dyDescent="0.25">
      <c r="A612" s="7" t="str">
        <f t="shared" si="65"/>
        <v/>
      </c>
      <c r="B612" s="1" t="str">
        <f>IF(A612="","",IF($C$13="Yes",($C$12+Table1[[#This Row],[Interest Paid]]),IF($C$11*E611&gt;10,IF($C$13="No",$C$11*E611,($C$11*E611)+$C$12),10)))</f>
        <v/>
      </c>
      <c r="C612" s="1" t="str">
        <f t="shared" si="66"/>
        <v/>
      </c>
      <c r="D612" s="1" t="str">
        <f t="shared" si="67"/>
        <v/>
      </c>
      <c r="E612" s="1" t="str">
        <f t="shared" si="68"/>
        <v/>
      </c>
      <c r="G612" s="7" t="str">
        <f t="shared" si="70"/>
        <v/>
      </c>
      <c r="H612" s="4" t="str">
        <f t="shared" si="69"/>
        <v/>
      </c>
      <c r="I612" s="4" t="str">
        <f t="shared" si="71"/>
        <v/>
      </c>
      <c r="J612" s="4" t="str">
        <f>IF(G612="","",(J611-(Table2[[#This Row],[Fixed Payment]]-Table2[[#This Row],[Interest Paid]])))</f>
        <v/>
      </c>
    </row>
    <row r="613" spans="1:10" s="4" customFormat="1" x14ac:dyDescent="0.25">
      <c r="A613" s="7" t="str">
        <f t="shared" si="65"/>
        <v/>
      </c>
      <c r="B613" s="1" t="str">
        <f>IF(A613="","",IF($C$13="Yes",($C$12+Table1[[#This Row],[Interest Paid]]),IF($C$11*E612&gt;10,IF($C$13="No",$C$11*E612,($C$11*E612)+$C$12),10)))</f>
        <v/>
      </c>
      <c r="C613" s="1" t="str">
        <f t="shared" si="66"/>
        <v/>
      </c>
      <c r="D613" s="1" t="str">
        <f t="shared" si="67"/>
        <v/>
      </c>
      <c r="E613" s="1" t="str">
        <f t="shared" si="68"/>
        <v/>
      </c>
      <c r="G613" s="7" t="str">
        <f t="shared" si="70"/>
        <v/>
      </c>
      <c r="H613" s="4" t="str">
        <f t="shared" si="69"/>
        <v/>
      </c>
      <c r="I613" s="4" t="str">
        <f t="shared" si="71"/>
        <v/>
      </c>
      <c r="J613" s="4" t="str">
        <f>IF(G613="","",(J612-(Table2[[#This Row],[Fixed Payment]]-Table2[[#This Row],[Interest Paid]])))</f>
        <v/>
      </c>
    </row>
    <row r="614" spans="1:10" s="4" customFormat="1" x14ac:dyDescent="0.25">
      <c r="A614" s="7" t="str">
        <f t="shared" si="65"/>
        <v/>
      </c>
      <c r="B614" s="1" t="str">
        <f>IF(A614="","",IF($C$13="Yes",($C$12+Table1[[#This Row],[Interest Paid]]),IF($C$11*E613&gt;10,IF($C$13="No",$C$11*E613,($C$11*E613)+$C$12),10)))</f>
        <v/>
      </c>
      <c r="C614" s="1" t="str">
        <f t="shared" si="66"/>
        <v/>
      </c>
      <c r="D614" s="1" t="str">
        <f t="shared" si="67"/>
        <v/>
      </c>
      <c r="E614" s="1" t="str">
        <f t="shared" si="68"/>
        <v/>
      </c>
      <c r="G614" s="7" t="str">
        <f t="shared" si="70"/>
        <v/>
      </c>
      <c r="H614" s="4" t="str">
        <f t="shared" si="69"/>
        <v/>
      </c>
      <c r="I614" s="4" t="str">
        <f t="shared" si="71"/>
        <v/>
      </c>
      <c r="J614" s="4" t="str">
        <f>IF(G614="","",(J613-(Table2[[#This Row],[Fixed Payment]]-Table2[[#This Row],[Interest Paid]])))</f>
        <v/>
      </c>
    </row>
    <row r="615" spans="1:10" s="4" customFormat="1" x14ac:dyDescent="0.25">
      <c r="A615" s="7" t="str">
        <f t="shared" si="65"/>
        <v/>
      </c>
      <c r="B615" s="1" t="str">
        <f>IF(A615="","",IF($C$13="Yes",($C$12+Table1[[#This Row],[Interest Paid]]),IF($C$11*E614&gt;10,IF($C$13="No",$C$11*E614,($C$11*E614)+$C$12),10)))</f>
        <v/>
      </c>
      <c r="C615" s="1" t="str">
        <f t="shared" si="66"/>
        <v/>
      </c>
      <c r="D615" s="1" t="str">
        <f t="shared" si="67"/>
        <v/>
      </c>
      <c r="E615" s="1" t="str">
        <f t="shared" si="68"/>
        <v/>
      </c>
      <c r="G615" s="7" t="str">
        <f t="shared" si="70"/>
        <v/>
      </c>
      <c r="H615" s="4" t="str">
        <f t="shared" si="69"/>
        <v/>
      </c>
      <c r="I615" s="4" t="str">
        <f t="shared" si="71"/>
        <v/>
      </c>
      <c r="J615" s="4" t="str">
        <f>IF(G615="","",(J614-(Table2[[#This Row],[Fixed Payment]]-Table2[[#This Row],[Interest Paid]])))</f>
        <v/>
      </c>
    </row>
    <row r="616" spans="1:10" s="4" customFormat="1" x14ac:dyDescent="0.25">
      <c r="A616" s="7" t="str">
        <f t="shared" si="65"/>
        <v/>
      </c>
      <c r="B616" s="1" t="str">
        <f>IF(A616="","",IF($C$13="Yes",($C$12+Table1[[#This Row],[Interest Paid]]),IF($C$11*E615&gt;10,IF($C$13="No",$C$11*E615,($C$11*E615)+$C$12),10)))</f>
        <v/>
      </c>
      <c r="C616" s="1" t="str">
        <f t="shared" si="66"/>
        <v/>
      </c>
      <c r="D616" s="1" t="str">
        <f t="shared" si="67"/>
        <v/>
      </c>
      <c r="E616" s="1" t="str">
        <f t="shared" si="68"/>
        <v/>
      </c>
      <c r="G616" s="7" t="str">
        <f t="shared" si="70"/>
        <v/>
      </c>
      <c r="H616" s="4" t="str">
        <f t="shared" si="69"/>
        <v/>
      </c>
      <c r="I616" s="4" t="str">
        <f t="shared" si="71"/>
        <v/>
      </c>
      <c r="J616" s="4" t="str">
        <f>IF(G616="","",(J615-(Table2[[#This Row],[Fixed Payment]]-Table2[[#This Row],[Interest Paid]])))</f>
        <v/>
      </c>
    </row>
    <row r="617" spans="1:10" s="4" customFormat="1" x14ac:dyDescent="0.25">
      <c r="A617" s="7" t="str">
        <f t="shared" si="65"/>
        <v/>
      </c>
      <c r="B617" s="1" t="str">
        <f>IF(A617="","",IF($C$13="Yes",($C$12+Table1[[#This Row],[Interest Paid]]),IF($C$11*E616&gt;10,IF($C$13="No",$C$11*E616,($C$11*E616)+$C$12),10)))</f>
        <v/>
      </c>
      <c r="C617" s="1" t="str">
        <f t="shared" si="66"/>
        <v/>
      </c>
      <c r="D617" s="1" t="str">
        <f t="shared" si="67"/>
        <v/>
      </c>
      <c r="E617" s="1" t="str">
        <f t="shared" si="68"/>
        <v/>
      </c>
      <c r="G617" s="7" t="str">
        <f t="shared" si="70"/>
        <v/>
      </c>
      <c r="H617" s="4" t="str">
        <f t="shared" si="69"/>
        <v/>
      </c>
      <c r="I617" s="4" t="str">
        <f t="shared" si="71"/>
        <v/>
      </c>
      <c r="J617" s="4" t="str">
        <f>IF(G617="","",(J616-(Table2[[#This Row],[Fixed Payment]]-Table2[[#This Row],[Interest Paid]])))</f>
        <v/>
      </c>
    </row>
    <row r="618" spans="1:10" s="4" customFormat="1" x14ac:dyDescent="0.25">
      <c r="A618" s="7" t="str">
        <f t="shared" si="65"/>
        <v/>
      </c>
      <c r="B618" s="1" t="str">
        <f>IF(A618="","",IF($C$13="Yes",($C$12+Table1[[#This Row],[Interest Paid]]),IF($C$11*E617&gt;10,IF($C$13="No",$C$11*E617,($C$11*E617)+$C$12),10)))</f>
        <v/>
      </c>
      <c r="C618" s="1" t="str">
        <f t="shared" si="66"/>
        <v/>
      </c>
      <c r="D618" s="1" t="str">
        <f t="shared" si="67"/>
        <v/>
      </c>
      <c r="E618" s="1" t="str">
        <f t="shared" si="68"/>
        <v/>
      </c>
      <c r="G618" s="7" t="str">
        <f t="shared" si="70"/>
        <v/>
      </c>
      <c r="H618" s="4" t="str">
        <f t="shared" si="69"/>
        <v/>
      </c>
      <c r="I618" s="4" t="str">
        <f t="shared" si="71"/>
        <v/>
      </c>
      <c r="J618" s="4" t="str">
        <f>IF(G618="","",(J617-(Table2[[#This Row],[Fixed Payment]]-Table2[[#This Row],[Interest Paid]])))</f>
        <v/>
      </c>
    </row>
    <row r="619" spans="1:10" s="4" customFormat="1" x14ac:dyDescent="0.25">
      <c r="A619" s="7" t="str">
        <f t="shared" si="65"/>
        <v/>
      </c>
      <c r="B619" s="1" t="str">
        <f>IF(A619="","",IF($C$13="Yes",($C$12+Table1[[#This Row],[Interest Paid]]),IF($C$11*E618&gt;10,IF($C$13="No",$C$11*E618,($C$11*E618)+$C$12),10)))</f>
        <v/>
      </c>
      <c r="C619" s="1" t="str">
        <f t="shared" si="66"/>
        <v/>
      </c>
      <c r="D619" s="1" t="str">
        <f t="shared" si="67"/>
        <v/>
      </c>
      <c r="E619" s="1" t="str">
        <f t="shared" si="68"/>
        <v/>
      </c>
      <c r="G619" s="7" t="str">
        <f t="shared" si="70"/>
        <v/>
      </c>
      <c r="H619" s="4" t="str">
        <f t="shared" si="69"/>
        <v/>
      </c>
      <c r="I619" s="4" t="str">
        <f t="shared" si="71"/>
        <v/>
      </c>
      <c r="J619" s="4" t="str">
        <f>IF(G619="","",(J618-(Table2[[#This Row],[Fixed Payment]]-Table2[[#This Row],[Interest Paid]])))</f>
        <v/>
      </c>
    </row>
    <row r="620" spans="1:10" s="4" customFormat="1" x14ac:dyDescent="0.25">
      <c r="A620" s="7" t="str">
        <f t="shared" si="65"/>
        <v/>
      </c>
      <c r="B620" s="1" t="str">
        <f>IF(A620="","",IF($C$13="Yes",($C$12+Table1[[#This Row],[Interest Paid]]),IF($C$11*E619&gt;10,IF($C$13="No",$C$11*E619,($C$11*E619)+$C$12),10)))</f>
        <v/>
      </c>
      <c r="C620" s="1" t="str">
        <f t="shared" si="66"/>
        <v/>
      </c>
      <c r="D620" s="1" t="str">
        <f t="shared" si="67"/>
        <v/>
      </c>
      <c r="E620" s="1" t="str">
        <f t="shared" si="68"/>
        <v/>
      </c>
      <c r="G620" s="7" t="str">
        <f t="shared" si="70"/>
        <v/>
      </c>
      <c r="H620" s="4" t="str">
        <f t="shared" si="69"/>
        <v/>
      </c>
      <c r="I620" s="4" t="str">
        <f t="shared" si="71"/>
        <v/>
      </c>
      <c r="J620" s="4" t="str">
        <f>IF(G620="","",(J619-(Table2[[#This Row],[Fixed Payment]]-Table2[[#This Row],[Interest Paid]])))</f>
        <v/>
      </c>
    </row>
    <row r="621" spans="1:10" s="4" customFormat="1" x14ac:dyDescent="0.25">
      <c r="A621" s="7" t="str">
        <f t="shared" si="65"/>
        <v/>
      </c>
      <c r="B621" s="1" t="str">
        <f>IF(A621="","",IF($C$13="Yes",($C$12+Table1[[#This Row],[Interest Paid]]),IF($C$11*E620&gt;10,IF($C$13="No",$C$11*E620,($C$11*E620)+$C$12),10)))</f>
        <v/>
      </c>
      <c r="C621" s="1" t="str">
        <f t="shared" si="66"/>
        <v/>
      </c>
      <c r="D621" s="1" t="str">
        <f t="shared" si="67"/>
        <v/>
      </c>
      <c r="E621" s="1" t="str">
        <f t="shared" si="68"/>
        <v/>
      </c>
      <c r="G621" s="7" t="str">
        <f t="shared" si="70"/>
        <v/>
      </c>
      <c r="H621" s="4" t="str">
        <f t="shared" si="69"/>
        <v/>
      </c>
      <c r="I621" s="4" t="str">
        <f t="shared" si="71"/>
        <v/>
      </c>
      <c r="J621" s="4" t="str">
        <f>IF(G621="","",(J620-(Table2[[#This Row],[Fixed Payment]]-Table2[[#This Row],[Interest Paid]])))</f>
        <v/>
      </c>
    </row>
    <row r="622" spans="1:10" s="4" customFormat="1" x14ac:dyDescent="0.25">
      <c r="A622" s="7" t="str">
        <f t="shared" si="65"/>
        <v/>
      </c>
      <c r="B622" s="1" t="str">
        <f>IF(A622="","",IF($C$13="Yes",($C$12+Table1[[#This Row],[Interest Paid]]),IF($C$11*E621&gt;10,IF($C$13="No",$C$11*E621,($C$11*E621)+$C$12),10)))</f>
        <v/>
      </c>
      <c r="C622" s="1" t="str">
        <f t="shared" si="66"/>
        <v/>
      </c>
      <c r="D622" s="1" t="str">
        <f t="shared" si="67"/>
        <v/>
      </c>
      <c r="E622" s="1" t="str">
        <f t="shared" si="68"/>
        <v/>
      </c>
      <c r="G622" s="7" t="str">
        <f t="shared" si="70"/>
        <v/>
      </c>
      <c r="H622" s="4" t="str">
        <f t="shared" si="69"/>
        <v/>
      </c>
      <c r="I622" s="4" t="str">
        <f t="shared" si="71"/>
        <v/>
      </c>
      <c r="J622" s="4" t="str">
        <f>IF(G622="","",(J621-(Table2[[#This Row],[Fixed Payment]]-Table2[[#This Row],[Interest Paid]])))</f>
        <v/>
      </c>
    </row>
    <row r="623" spans="1:10" s="4" customFormat="1" x14ac:dyDescent="0.25">
      <c r="A623" s="7" t="str">
        <f t="shared" si="65"/>
        <v/>
      </c>
      <c r="B623" s="1" t="str">
        <f>IF(A623="","",IF($C$13="Yes",($C$12+Table1[[#This Row],[Interest Paid]]),IF($C$11*E622&gt;10,IF($C$13="No",$C$11*E622,($C$11*E622)+$C$12),10)))</f>
        <v/>
      </c>
      <c r="C623" s="1" t="str">
        <f t="shared" si="66"/>
        <v/>
      </c>
      <c r="D623" s="1" t="str">
        <f t="shared" si="67"/>
        <v/>
      </c>
      <c r="E623" s="1" t="str">
        <f t="shared" si="68"/>
        <v/>
      </c>
      <c r="G623" s="7" t="str">
        <f t="shared" si="70"/>
        <v/>
      </c>
      <c r="H623" s="4" t="str">
        <f t="shared" si="69"/>
        <v/>
      </c>
      <c r="I623" s="4" t="str">
        <f t="shared" si="71"/>
        <v/>
      </c>
      <c r="J623" s="4" t="str">
        <f>IF(G623="","",(J622-(Table2[[#This Row],[Fixed Payment]]-Table2[[#This Row],[Interest Paid]])))</f>
        <v/>
      </c>
    </row>
    <row r="624" spans="1:10" s="4" customFormat="1" x14ac:dyDescent="0.25">
      <c r="A624" s="7" t="str">
        <f t="shared" si="65"/>
        <v/>
      </c>
      <c r="B624" s="1" t="str">
        <f>IF(A624="","",IF($C$13="Yes",($C$12+Table1[[#This Row],[Interest Paid]]),IF($C$11*E623&gt;10,IF($C$13="No",$C$11*E623,($C$11*E623)+$C$12),10)))</f>
        <v/>
      </c>
      <c r="C624" s="1" t="str">
        <f t="shared" si="66"/>
        <v/>
      </c>
      <c r="D624" s="1" t="str">
        <f t="shared" si="67"/>
        <v/>
      </c>
      <c r="E624" s="1" t="str">
        <f t="shared" si="68"/>
        <v/>
      </c>
      <c r="G624" s="7" t="str">
        <f t="shared" si="70"/>
        <v/>
      </c>
      <c r="H624" s="4" t="str">
        <f t="shared" si="69"/>
        <v/>
      </c>
      <c r="I624" s="4" t="str">
        <f t="shared" si="71"/>
        <v/>
      </c>
      <c r="J624" s="4" t="str">
        <f>IF(G624="","",(J623-(Table2[[#This Row],[Fixed Payment]]-Table2[[#This Row],[Interest Paid]])))</f>
        <v/>
      </c>
    </row>
    <row r="625" spans="1:10" s="4" customFormat="1" x14ac:dyDescent="0.25">
      <c r="A625" s="7" t="str">
        <f t="shared" si="65"/>
        <v/>
      </c>
      <c r="B625" s="1" t="str">
        <f>IF(A625="","",IF($C$13="Yes",($C$12+Table1[[#This Row],[Interest Paid]]),IF($C$11*E624&gt;10,IF($C$13="No",$C$11*E624,($C$11*E624)+$C$12),10)))</f>
        <v/>
      </c>
      <c r="C625" s="1" t="str">
        <f t="shared" si="66"/>
        <v/>
      </c>
      <c r="D625" s="1" t="str">
        <f t="shared" si="67"/>
        <v/>
      </c>
      <c r="E625" s="1" t="str">
        <f t="shared" si="68"/>
        <v/>
      </c>
      <c r="G625" s="7" t="str">
        <f t="shared" si="70"/>
        <v/>
      </c>
      <c r="H625" s="4" t="str">
        <f t="shared" si="69"/>
        <v/>
      </c>
      <c r="I625" s="4" t="str">
        <f t="shared" si="71"/>
        <v/>
      </c>
      <c r="J625" s="4" t="str">
        <f>IF(G625="","",(J624-(Table2[[#This Row],[Fixed Payment]]-Table2[[#This Row],[Interest Paid]])))</f>
        <v/>
      </c>
    </row>
    <row r="626" spans="1:10" s="4" customFormat="1" x14ac:dyDescent="0.25">
      <c r="A626" s="7" t="str">
        <f t="shared" si="65"/>
        <v/>
      </c>
      <c r="B626" s="1" t="str">
        <f>IF(A626="","",IF($C$13="Yes",($C$12+Table1[[#This Row],[Interest Paid]]),IF($C$11*E625&gt;10,IF($C$13="No",$C$11*E625,($C$11*E625)+$C$12),10)))</f>
        <v/>
      </c>
      <c r="C626" s="1" t="str">
        <f t="shared" si="66"/>
        <v/>
      </c>
      <c r="D626" s="1" t="str">
        <f t="shared" si="67"/>
        <v/>
      </c>
      <c r="E626" s="1" t="str">
        <f t="shared" si="68"/>
        <v/>
      </c>
      <c r="G626" s="7" t="str">
        <f t="shared" si="70"/>
        <v/>
      </c>
      <c r="H626" s="4" t="str">
        <f t="shared" si="69"/>
        <v/>
      </c>
      <c r="I626" s="4" t="str">
        <f t="shared" si="71"/>
        <v/>
      </c>
      <c r="J626" s="4" t="str">
        <f>IF(G626="","",(J625-(Table2[[#This Row],[Fixed Payment]]-Table2[[#This Row],[Interest Paid]])))</f>
        <v/>
      </c>
    </row>
    <row r="627" spans="1:10" s="4" customFormat="1" x14ac:dyDescent="0.25">
      <c r="A627" s="7" t="str">
        <f t="shared" si="65"/>
        <v/>
      </c>
      <c r="B627" s="1" t="str">
        <f>IF(A627="","",IF($C$13="Yes",($C$12+Table1[[#This Row],[Interest Paid]]),IF($C$11*E626&gt;10,IF($C$13="No",$C$11*E626,($C$11*E626)+$C$12),10)))</f>
        <v/>
      </c>
      <c r="C627" s="1" t="str">
        <f t="shared" si="66"/>
        <v/>
      </c>
      <c r="D627" s="1" t="str">
        <f t="shared" si="67"/>
        <v/>
      </c>
      <c r="E627" s="1" t="str">
        <f t="shared" si="68"/>
        <v/>
      </c>
      <c r="G627" s="7" t="str">
        <f t="shared" si="70"/>
        <v/>
      </c>
      <c r="H627" s="4" t="str">
        <f t="shared" si="69"/>
        <v/>
      </c>
      <c r="I627" s="4" t="str">
        <f t="shared" si="71"/>
        <v/>
      </c>
      <c r="J627" s="4" t="str">
        <f>IF(G627="","",(J626-(Table2[[#This Row],[Fixed Payment]]-Table2[[#This Row],[Interest Paid]])))</f>
        <v/>
      </c>
    </row>
    <row r="628" spans="1:10" s="4" customFormat="1" x14ac:dyDescent="0.25">
      <c r="A628" s="7" t="str">
        <f t="shared" si="65"/>
        <v/>
      </c>
      <c r="B628" s="1" t="str">
        <f>IF(A628="","",IF($C$13="Yes",($C$12+Table1[[#This Row],[Interest Paid]]),IF($C$11*E627&gt;10,IF($C$13="No",$C$11*E627,($C$11*E627)+$C$12),10)))</f>
        <v/>
      </c>
      <c r="C628" s="1" t="str">
        <f t="shared" si="66"/>
        <v/>
      </c>
      <c r="D628" s="1" t="str">
        <f t="shared" si="67"/>
        <v/>
      </c>
      <c r="E628" s="1" t="str">
        <f t="shared" si="68"/>
        <v/>
      </c>
      <c r="G628" s="7" t="str">
        <f t="shared" si="70"/>
        <v/>
      </c>
      <c r="H628" s="4" t="str">
        <f t="shared" si="69"/>
        <v/>
      </c>
      <c r="I628" s="4" t="str">
        <f t="shared" si="71"/>
        <v/>
      </c>
      <c r="J628" s="4" t="str">
        <f>IF(G628="","",(J627-(Table2[[#This Row],[Fixed Payment]]-Table2[[#This Row],[Interest Paid]])))</f>
        <v/>
      </c>
    </row>
    <row r="629" spans="1:10" s="4" customFormat="1" x14ac:dyDescent="0.25">
      <c r="A629" s="7" t="str">
        <f t="shared" si="65"/>
        <v/>
      </c>
      <c r="B629" s="1" t="str">
        <f>IF(A629="","",IF($C$13="Yes",($C$12+Table1[[#This Row],[Interest Paid]]),IF($C$11*E628&gt;10,IF($C$13="No",$C$11*E628,($C$11*E628)+$C$12),10)))</f>
        <v/>
      </c>
      <c r="C629" s="1" t="str">
        <f t="shared" si="66"/>
        <v/>
      </c>
      <c r="D629" s="1" t="str">
        <f t="shared" si="67"/>
        <v/>
      </c>
      <c r="E629" s="1" t="str">
        <f t="shared" si="68"/>
        <v/>
      </c>
      <c r="G629" s="7" t="str">
        <f t="shared" si="70"/>
        <v/>
      </c>
      <c r="H629" s="4" t="str">
        <f t="shared" si="69"/>
        <v/>
      </c>
      <c r="I629" s="4" t="str">
        <f t="shared" si="71"/>
        <v/>
      </c>
      <c r="J629" s="4" t="str">
        <f>IF(G629="","",(J628-(Table2[[#This Row],[Fixed Payment]]-Table2[[#This Row],[Interest Paid]])))</f>
        <v/>
      </c>
    </row>
    <row r="630" spans="1:10" s="4" customFormat="1" x14ac:dyDescent="0.25">
      <c r="A630" s="7" t="str">
        <f t="shared" si="65"/>
        <v/>
      </c>
      <c r="B630" s="1" t="str">
        <f>IF(A630="","",IF($C$13="Yes",($C$12+Table1[[#This Row],[Interest Paid]]),IF($C$11*E629&gt;10,IF($C$13="No",$C$11*E629,($C$11*E629)+$C$12),10)))</f>
        <v/>
      </c>
      <c r="C630" s="1" t="str">
        <f t="shared" si="66"/>
        <v/>
      </c>
      <c r="D630" s="1" t="str">
        <f t="shared" si="67"/>
        <v/>
      </c>
      <c r="E630" s="1" t="str">
        <f t="shared" si="68"/>
        <v/>
      </c>
      <c r="G630" s="7" t="str">
        <f t="shared" si="70"/>
        <v/>
      </c>
      <c r="H630" s="4" t="str">
        <f t="shared" si="69"/>
        <v/>
      </c>
      <c r="I630" s="4" t="str">
        <f t="shared" si="71"/>
        <v/>
      </c>
      <c r="J630" s="4" t="str">
        <f>IF(G630="","",(J629-(Table2[[#This Row],[Fixed Payment]]-Table2[[#This Row],[Interest Paid]])))</f>
        <v/>
      </c>
    </row>
    <row r="631" spans="1:10" s="4" customFormat="1" x14ac:dyDescent="0.25">
      <c r="A631" s="7" t="str">
        <f t="shared" si="65"/>
        <v/>
      </c>
      <c r="B631" s="1" t="str">
        <f>IF(A631="","",IF($C$13="Yes",($C$12+Table1[[#This Row],[Interest Paid]]),IF($C$11*E630&gt;10,IF($C$13="No",$C$11*E630,($C$11*E630)+$C$12),10)))</f>
        <v/>
      </c>
      <c r="C631" s="1" t="str">
        <f t="shared" si="66"/>
        <v/>
      </c>
      <c r="D631" s="1" t="str">
        <f t="shared" si="67"/>
        <v/>
      </c>
      <c r="E631" s="1" t="str">
        <f t="shared" si="68"/>
        <v/>
      </c>
      <c r="G631" s="7" t="str">
        <f t="shared" si="70"/>
        <v/>
      </c>
      <c r="H631" s="4" t="str">
        <f t="shared" si="69"/>
        <v/>
      </c>
      <c r="I631" s="4" t="str">
        <f t="shared" si="71"/>
        <v/>
      </c>
      <c r="J631" s="4" t="str">
        <f>IF(G631="","",(J630-(Table2[[#This Row],[Fixed Payment]]-Table2[[#This Row],[Interest Paid]])))</f>
        <v/>
      </c>
    </row>
    <row r="632" spans="1:10" s="4" customFormat="1" x14ac:dyDescent="0.25">
      <c r="A632" s="7" t="str">
        <f t="shared" si="65"/>
        <v/>
      </c>
      <c r="B632" s="1" t="str">
        <f>IF(A632="","",IF($C$13="Yes",($C$12+Table1[[#This Row],[Interest Paid]]),IF($C$11*E631&gt;10,IF($C$13="No",$C$11*E631,($C$11*E631)+$C$12),10)))</f>
        <v/>
      </c>
      <c r="C632" s="1" t="str">
        <f t="shared" si="66"/>
        <v/>
      </c>
      <c r="D632" s="1" t="str">
        <f t="shared" si="67"/>
        <v/>
      </c>
      <c r="E632" s="1" t="str">
        <f t="shared" si="68"/>
        <v/>
      </c>
      <c r="G632" s="7" t="str">
        <f t="shared" si="70"/>
        <v/>
      </c>
      <c r="H632" s="4" t="str">
        <f t="shared" si="69"/>
        <v/>
      </c>
      <c r="I632" s="4" t="str">
        <f t="shared" si="71"/>
        <v/>
      </c>
      <c r="J632" s="4" t="str">
        <f>IF(G632="","",(J631-(Table2[[#This Row],[Fixed Payment]]-Table2[[#This Row],[Interest Paid]])))</f>
        <v/>
      </c>
    </row>
    <row r="633" spans="1:10" s="4" customFormat="1" x14ac:dyDescent="0.25">
      <c r="A633" s="7" t="str">
        <f t="shared" si="65"/>
        <v/>
      </c>
      <c r="B633" s="1" t="str">
        <f>IF(A633="","",IF($C$13="Yes",($C$12+Table1[[#This Row],[Interest Paid]]),IF($C$11*E632&gt;10,IF($C$13="No",$C$11*E632,($C$11*E632)+$C$12),10)))</f>
        <v/>
      </c>
      <c r="C633" s="1" t="str">
        <f t="shared" si="66"/>
        <v/>
      </c>
      <c r="D633" s="1" t="str">
        <f t="shared" si="67"/>
        <v/>
      </c>
      <c r="E633" s="1" t="str">
        <f t="shared" si="68"/>
        <v/>
      </c>
      <c r="G633" s="7" t="str">
        <f t="shared" si="70"/>
        <v/>
      </c>
      <c r="H633" s="4" t="str">
        <f t="shared" si="69"/>
        <v/>
      </c>
      <c r="I633" s="4" t="str">
        <f t="shared" si="71"/>
        <v/>
      </c>
      <c r="J633" s="4" t="str">
        <f>IF(G633="","",(J632-(Table2[[#This Row],[Fixed Payment]]-Table2[[#This Row],[Interest Paid]])))</f>
        <v/>
      </c>
    </row>
    <row r="634" spans="1:10" s="4" customFormat="1" x14ac:dyDescent="0.25">
      <c r="A634" s="7" t="str">
        <f t="shared" si="65"/>
        <v/>
      </c>
      <c r="B634" s="1" t="str">
        <f>IF(A634="","",IF($C$13="Yes",($C$12+Table1[[#This Row],[Interest Paid]]),IF($C$11*E633&gt;10,IF($C$13="No",$C$11*E633,($C$11*E633)+$C$12),10)))</f>
        <v/>
      </c>
      <c r="C634" s="1" t="str">
        <f t="shared" si="66"/>
        <v/>
      </c>
      <c r="D634" s="1" t="str">
        <f t="shared" si="67"/>
        <v/>
      </c>
      <c r="E634" s="1" t="str">
        <f t="shared" si="68"/>
        <v/>
      </c>
      <c r="G634" s="7" t="str">
        <f t="shared" si="70"/>
        <v/>
      </c>
      <c r="H634" s="4" t="str">
        <f t="shared" si="69"/>
        <v/>
      </c>
      <c r="I634" s="4" t="str">
        <f t="shared" si="71"/>
        <v/>
      </c>
      <c r="J634" s="4" t="str">
        <f>IF(G634="","",(J633-(Table2[[#This Row],[Fixed Payment]]-Table2[[#This Row],[Interest Paid]])))</f>
        <v/>
      </c>
    </row>
    <row r="635" spans="1:10" s="4" customFormat="1" x14ac:dyDescent="0.25">
      <c r="A635" s="7" t="str">
        <f t="shared" si="65"/>
        <v/>
      </c>
      <c r="B635" s="1" t="str">
        <f>IF(A635="","",IF($C$13="Yes",($C$12+Table1[[#This Row],[Interest Paid]]),IF($C$11*E634&gt;10,IF($C$13="No",$C$11*E634,($C$11*E634)+$C$12),10)))</f>
        <v/>
      </c>
      <c r="C635" s="1" t="str">
        <f t="shared" si="66"/>
        <v/>
      </c>
      <c r="D635" s="1" t="str">
        <f t="shared" si="67"/>
        <v/>
      </c>
      <c r="E635" s="1" t="str">
        <f t="shared" si="68"/>
        <v/>
      </c>
      <c r="G635" s="7" t="str">
        <f t="shared" si="70"/>
        <v/>
      </c>
      <c r="H635" s="4" t="str">
        <f t="shared" si="69"/>
        <v/>
      </c>
      <c r="I635" s="4" t="str">
        <f t="shared" si="71"/>
        <v/>
      </c>
      <c r="J635" s="4" t="str">
        <f>IF(G635="","",(J634-(Table2[[#This Row],[Fixed Payment]]-Table2[[#This Row],[Interest Paid]])))</f>
        <v/>
      </c>
    </row>
    <row r="636" spans="1:10" s="4" customFormat="1" x14ac:dyDescent="0.25">
      <c r="A636" s="7" t="str">
        <f t="shared" si="65"/>
        <v/>
      </c>
      <c r="B636" s="1" t="str">
        <f>IF(A636="","",IF($C$13="Yes",($C$12+Table1[[#This Row],[Interest Paid]]),IF($C$11*E635&gt;10,IF($C$13="No",$C$11*E635,($C$11*E635)+$C$12),10)))</f>
        <v/>
      </c>
      <c r="C636" s="1" t="str">
        <f t="shared" si="66"/>
        <v/>
      </c>
      <c r="D636" s="1" t="str">
        <f t="shared" si="67"/>
        <v/>
      </c>
      <c r="E636" s="1" t="str">
        <f t="shared" si="68"/>
        <v/>
      </c>
      <c r="G636" s="7" t="str">
        <f t="shared" si="70"/>
        <v/>
      </c>
      <c r="H636" s="4" t="str">
        <f t="shared" si="69"/>
        <v/>
      </c>
      <c r="I636" s="4" t="str">
        <f t="shared" si="71"/>
        <v/>
      </c>
      <c r="J636" s="4" t="str">
        <f>IF(G636="","",(J635-(Table2[[#This Row],[Fixed Payment]]-Table2[[#This Row],[Interest Paid]])))</f>
        <v/>
      </c>
    </row>
    <row r="637" spans="1:10" s="4" customFormat="1" x14ac:dyDescent="0.25">
      <c r="A637" s="7" t="str">
        <f t="shared" si="65"/>
        <v/>
      </c>
      <c r="B637" s="1" t="str">
        <f>IF(A637="","",IF($C$13="Yes",($C$12+Table1[[#This Row],[Interest Paid]]),IF($C$11*E636&gt;10,IF($C$13="No",$C$11*E636,($C$11*E636)+$C$12),10)))</f>
        <v/>
      </c>
      <c r="C637" s="1" t="str">
        <f t="shared" si="66"/>
        <v/>
      </c>
      <c r="D637" s="1" t="str">
        <f t="shared" si="67"/>
        <v/>
      </c>
      <c r="E637" s="1" t="str">
        <f t="shared" si="68"/>
        <v/>
      </c>
      <c r="G637" s="7" t="str">
        <f t="shared" si="70"/>
        <v/>
      </c>
      <c r="H637" s="4" t="str">
        <f t="shared" si="69"/>
        <v/>
      </c>
      <c r="I637" s="4" t="str">
        <f t="shared" si="71"/>
        <v/>
      </c>
      <c r="J637" s="4" t="str">
        <f>IF(G637="","",(J636-(Table2[[#This Row],[Fixed Payment]]-Table2[[#This Row],[Interest Paid]])))</f>
        <v/>
      </c>
    </row>
    <row r="638" spans="1:10" s="4" customFormat="1" x14ac:dyDescent="0.25">
      <c r="A638" s="7" t="str">
        <f t="shared" si="65"/>
        <v/>
      </c>
      <c r="B638" s="1" t="str">
        <f>IF(A638="","",IF($C$13="Yes",($C$12+Table1[[#This Row],[Interest Paid]]),IF($C$11*E637&gt;10,IF($C$13="No",$C$11*E637,($C$11*E637)+$C$12),10)))</f>
        <v/>
      </c>
      <c r="C638" s="1" t="str">
        <f t="shared" si="66"/>
        <v/>
      </c>
      <c r="D638" s="1" t="str">
        <f t="shared" si="67"/>
        <v/>
      </c>
      <c r="E638" s="1" t="str">
        <f t="shared" si="68"/>
        <v/>
      </c>
      <c r="G638" s="7" t="str">
        <f t="shared" si="70"/>
        <v/>
      </c>
      <c r="H638" s="4" t="str">
        <f t="shared" si="69"/>
        <v/>
      </c>
      <c r="I638" s="4" t="str">
        <f t="shared" si="71"/>
        <v/>
      </c>
      <c r="J638" s="4" t="str">
        <f>IF(G638="","",(J637-(Table2[[#This Row],[Fixed Payment]]-Table2[[#This Row],[Interest Paid]])))</f>
        <v/>
      </c>
    </row>
    <row r="639" spans="1:10" s="4" customFormat="1" x14ac:dyDescent="0.25">
      <c r="A639" s="7" t="str">
        <f t="shared" si="65"/>
        <v/>
      </c>
      <c r="B639" s="1" t="str">
        <f>IF(A639="","",IF($C$13="Yes",($C$12+Table1[[#This Row],[Interest Paid]]),IF($C$11*E638&gt;10,IF($C$13="No",$C$11*E638,($C$11*E638)+$C$12),10)))</f>
        <v/>
      </c>
      <c r="C639" s="1" t="str">
        <f t="shared" si="66"/>
        <v/>
      </c>
      <c r="D639" s="1" t="str">
        <f t="shared" si="67"/>
        <v/>
      </c>
      <c r="E639" s="1" t="str">
        <f t="shared" si="68"/>
        <v/>
      </c>
      <c r="G639" s="7" t="str">
        <f t="shared" si="70"/>
        <v/>
      </c>
      <c r="H639" s="4" t="str">
        <f t="shared" si="69"/>
        <v/>
      </c>
      <c r="I639" s="4" t="str">
        <f t="shared" si="71"/>
        <v/>
      </c>
      <c r="J639" s="4" t="str">
        <f>IF(G639="","",(J638-(Table2[[#This Row],[Fixed Payment]]-Table2[[#This Row],[Interest Paid]])))</f>
        <v/>
      </c>
    </row>
    <row r="640" spans="1:10" s="4" customFormat="1" x14ac:dyDescent="0.25">
      <c r="A640" s="7" t="str">
        <f t="shared" si="65"/>
        <v/>
      </c>
      <c r="B640" s="1" t="str">
        <f>IF(A640="","",IF($C$13="Yes",($C$12+Table1[[#This Row],[Interest Paid]]),IF($C$11*E639&gt;10,IF($C$13="No",$C$11*E639,($C$11*E639)+$C$12),10)))</f>
        <v/>
      </c>
      <c r="C640" s="1" t="str">
        <f t="shared" si="66"/>
        <v/>
      </c>
      <c r="D640" s="1" t="str">
        <f t="shared" si="67"/>
        <v/>
      </c>
      <c r="E640" s="1" t="str">
        <f t="shared" si="68"/>
        <v/>
      </c>
      <c r="G640" s="7" t="str">
        <f t="shared" si="70"/>
        <v/>
      </c>
      <c r="H640" s="4" t="str">
        <f t="shared" si="69"/>
        <v/>
      </c>
      <c r="I640" s="4" t="str">
        <f t="shared" si="71"/>
        <v/>
      </c>
      <c r="J640" s="4" t="str">
        <f>IF(G640="","",(J639-(Table2[[#This Row],[Fixed Payment]]-Table2[[#This Row],[Interest Paid]])))</f>
        <v/>
      </c>
    </row>
    <row r="641" spans="1:10" s="4" customFormat="1" x14ac:dyDescent="0.25">
      <c r="A641" s="7" t="str">
        <f t="shared" si="65"/>
        <v/>
      </c>
      <c r="B641" s="1" t="str">
        <f>IF(A641="","",IF($C$13="Yes",($C$12+Table1[[#This Row],[Interest Paid]]),IF($C$11*E640&gt;10,IF($C$13="No",$C$11*E640,($C$11*E640)+$C$12),10)))</f>
        <v/>
      </c>
      <c r="C641" s="1" t="str">
        <f t="shared" si="66"/>
        <v/>
      </c>
      <c r="D641" s="1" t="str">
        <f t="shared" si="67"/>
        <v/>
      </c>
      <c r="E641" s="1" t="str">
        <f t="shared" si="68"/>
        <v/>
      </c>
      <c r="G641" s="7" t="str">
        <f t="shared" si="70"/>
        <v/>
      </c>
      <c r="H641" s="4" t="str">
        <f t="shared" si="69"/>
        <v/>
      </c>
      <c r="I641" s="4" t="str">
        <f t="shared" si="71"/>
        <v/>
      </c>
      <c r="J641" s="4" t="str">
        <f>IF(G641="","",(J640-(Table2[[#This Row],[Fixed Payment]]-Table2[[#This Row],[Interest Paid]])))</f>
        <v/>
      </c>
    </row>
    <row r="642" spans="1:10" s="4" customFormat="1" x14ac:dyDescent="0.25">
      <c r="A642" s="7" t="str">
        <f t="shared" si="65"/>
        <v/>
      </c>
      <c r="B642" s="1" t="str">
        <f>IF(A642="","",IF($C$13="Yes",($C$12+Table1[[#This Row],[Interest Paid]]),IF($C$11*E641&gt;10,IF($C$13="No",$C$11*E641,($C$11*E641)+$C$12),10)))</f>
        <v/>
      </c>
      <c r="C642" s="1" t="str">
        <f t="shared" si="66"/>
        <v/>
      </c>
      <c r="D642" s="1" t="str">
        <f t="shared" si="67"/>
        <v/>
      </c>
      <c r="E642" s="1" t="str">
        <f t="shared" si="68"/>
        <v/>
      </c>
      <c r="G642" s="7" t="str">
        <f t="shared" si="70"/>
        <v/>
      </c>
      <c r="H642" s="4" t="str">
        <f t="shared" si="69"/>
        <v/>
      </c>
      <c r="I642" s="4" t="str">
        <f t="shared" si="71"/>
        <v/>
      </c>
      <c r="J642" s="4" t="str">
        <f>IF(G642="","",(J641-(Table2[[#This Row],[Fixed Payment]]-Table2[[#This Row],[Interest Paid]])))</f>
        <v/>
      </c>
    </row>
    <row r="643" spans="1:10" s="4" customFormat="1" x14ac:dyDescent="0.25">
      <c r="A643" s="7" t="str">
        <f t="shared" si="65"/>
        <v/>
      </c>
      <c r="B643" s="1" t="str">
        <f>IF(A643="","",IF($C$13="Yes",($C$12+Table1[[#This Row],[Interest Paid]]),IF($C$11*E642&gt;10,IF($C$13="No",$C$11*E642,($C$11*E642)+$C$12),10)))</f>
        <v/>
      </c>
      <c r="C643" s="1" t="str">
        <f t="shared" si="66"/>
        <v/>
      </c>
      <c r="D643" s="1" t="str">
        <f t="shared" si="67"/>
        <v/>
      </c>
      <c r="E643" s="1" t="str">
        <f t="shared" si="68"/>
        <v/>
      </c>
      <c r="G643" s="7" t="str">
        <f t="shared" si="70"/>
        <v/>
      </c>
      <c r="H643" s="4" t="str">
        <f t="shared" si="69"/>
        <v/>
      </c>
      <c r="I643" s="4" t="str">
        <f t="shared" si="71"/>
        <v/>
      </c>
      <c r="J643" s="4" t="str">
        <f>IF(G643="","",(J642-(Table2[[#This Row],[Fixed Payment]]-Table2[[#This Row],[Interest Paid]])))</f>
        <v/>
      </c>
    </row>
    <row r="644" spans="1:10" s="4" customFormat="1" x14ac:dyDescent="0.25">
      <c r="A644" s="7" t="str">
        <f t="shared" si="65"/>
        <v/>
      </c>
      <c r="B644" s="1" t="str">
        <f>IF(A644="","",IF($C$13="Yes",($C$12+Table1[[#This Row],[Interest Paid]]),IF($C$11*E643&gt;10,IF($C$13="No",$C$11*E643,($C$11*E643)+$C$12),10)))</f>
        <v/>
      </c>
      <c r="C644" s="1" t="str">
        <f t="shared" si="66"/>
        <v/>
      </c>
      <c r="D644" s="1" t="str">
        <f t="shared" si="67"/>
        <v/>
      </c>
      <c r="E644" s="1" t="str">
        <f t="shared" si="68"/>
        <v/>
      </c>
      <c r="G644" s="7" t="str">
        <f t="shared" si="70"/>
        <v/>
      </c>
      <c r="H644" s="4" t="str">
        <f t="shared" si="69"/>
        <v/>
      </c>
      <c r="I644" s="4" t="str">
        <f t="shared" si="71"/>
        <v/>
      </c>
      <c r="J644" s="4" t="str">
        <f>IF(G644="","",(J643-(Table2[[#This Row],[Fixed Payment]]-Table2[[#This Row],[Interest Paid]])))</f>
        <v/>
      </c>
    </row>
    <row r="645" spans="1:10" s="4" customFormat="1" x14ac:dyDescent="0.25">
      <c r="A645" s="7" t="str">
        <f t="shared" si="65"/>
        <v/>
      </c>
      <c r="B645" s="1" t="str">
        <f>IF(A645="","",IF($C$13="Yes",($C$12+Table1[[#This Row],[Interest Paid]]),IF($C$11*E644&gt;10,IF($C$13="No",$C$11*E644,($C$11*E644)+$C$12),10)))</f>
        <v/>
      </c>
      <c r="C645" s="1" t="str">
        <f t="shared" si="66"/>
        <v/>
      </c>
      <c r="D645" s="1" t="str">
        <f t="shared" si="67"/>
        <v/>
      </c>
      <c r="E645" s="1" t="str">
        <f t="shared" si="68"/>
        <v/>
      </c>
      <c r="G645" s="7" t="str">
        <f t="shared" si="70"/>
        <v/>
      </c>
      <c r="H645" s="4" t="str">
        <f t="shared" si="69"/>
        <v/>
      </c>
      <c r="I645" s="4" t="str">
        <f t="shared" si="71"/>
        <v/>
      </c>
      <c r="J645" s="4" t="str">
        <f>IF(G645="","",(J644-(Table2[[#This Row],[Fixed Payment]]-Table2[[#This Row],[Interest Paid]])))</f>
        <v/>
      </c>
    </row>
    <row r="646" spans="1:10" s="4" customFormat="1" x14ac:dyDescent="0.25">
      <c r="A646" s="7" t="str">
        <f t="shared" si="65"/>
        <v/>
      </c>
      <c r="B646" s="1" t="str">
        <f>IF(A646="","",IF($C$13="Yes",($C$12+Table1[[#This Row],[Interest Paid]]),IF($C$11*E645&gt;10,IF($C$13="No",$C$11*E645,($C$11*E645)+$C$12),10)))</f>
        <v/>
      </c>
      <c r="C646" s="1" t="str">
        <f t="shared" si="66"/>
        <v/>
      </c>
      <c r="D646" s="1" t="str">
        <f t="shared" si="67"/>
        <v/>
      </c>
      <c r="E646" s="1" t="str">
        <f t="shared" si="68"/>
        <v/>
      </c>
      <c r="G646" s="7" t="str">
        <f t="shared" si="70"/>
        <v/>
      </c>
      <c r="H646" s="4" t="str">
        <f t="shared" si="69"/>
        <v/>
      </c>
      <c r="I646" s="4" t="str">
        <f t="shared" si="71"/>
        <v/>
      </c>
      <c r="J646" s="4" t="str">
        <f>IF(G646="","",(J645-(Table2[[#This Row],[Fixed Payment]]-Table2[[#This Row],[Interest Paid]])))</f>
        <v/>
      </c>
    </row>
    <row r="647" spans="1:10" s="4" customFormat="1" x14ac:dyDescent="0.25">
      <c r="A647" s="7" t="str">
        <f t="shared" si="65"/>
        <v/>
      </c>
      <c r="B647" s="1" t="str">
        <f>IF(A647="","",IF($C$13="Yes",($C$12+Table1[[#This Row],[Interest Paid]]),IF($C$11*E646&gt;10,IF($C$13="No",$C$11*E646,($C$11*E646)+$C$12),10)))</f>
        <v/>
      </c>
      <c r="C647" s="1" t="str">
        <f t="shared" si="66"/>
        <v/>
      </c>
      <c r="D647" s="1" t="str">
        <f t="shared" si="67"/>
        <v/>
      </c>
      <c r="E647" s="1" t="str">
        <f t="shared" si="68"/>
        <v/>
      </c>
      <c r="G647" s="7" t="str">
        <f t="shared" si="70"/>
        <v/>
      </c>
      <c r="H647" s="4" t="str">
        <f t="shared" si="69"/>
        <v/>
      </c>
      <c r="I647" s="4" t="str">
        <f t="shared" si="71"/>
        <v/>
      </c>
      <c r="J647" s="4" t="str">
        <f>IF(G647="","",(J646-(Table2[[#This Row],[Fixed Payment]]-Table2[[#This Row],[Interest Paid]])))</f>
        <v/>
      </c>
    </row>
    <row r="648" spans="1:10" s="4" customFormat="1" x14ac:dyDescent="0.25">
      <c r="A648" s="7" t="str">
        <f t="shared" si="65"/>
        <v/>
      </c>
      <c r="B648" s="1" t="str">
        <f>IF(A648="","",IF($C$13="Yes",($C$12+Table1[[#This Row],[Interest Paid]]),IF($C$11*E647&gt;10,IF($C$13="No",$C$11*E647,($C$11*E647)+$C$12),10)))</f>
        <v/>
      </c>
      <c r="C648" s="1" t="str">
        <f t="shared" si="66"/>
        <v/>
      </c>
      <c r="D648" s="1" t="str">
        <f t="shared" si="67"/>
        <v/>
      </c>
      <c r="E648" s="1" t="str">
        <f t="shared" si="68"/>
        <v/>
      </c>
      <c r="G648" s="7" t="str">
        <f t="shared" si="70"/>
        <v/>
      </c>
      <c r="H648" s="4" t="str">
        <f t="shared" si="69"/>
        <v/>
      </c>
      <c r="I648" s="4" t="str">
        <f t="shared" si="71"/>
        <v/>
      </c>
      <c r="J648" s="4" t="str">
        <f>IF(G648="","",(J647-(Table2[[#This Row],[Fixed Payment]]-Table2[[#This Row],[Interest Paid]])))</f>
        <v/>
      </c>
    </row>
    <row r="649" spans="1:10" s="4" customFormat="1" x14ac:dyDescent="0.25">
      <c r="A649" s="7" t="str">
        <f t="shared" si="65"/>
        <v/>
      </c>
      <c r="B649" s="1" t="str">
        <f>IF(A649="","",IF($C$13="Yes",($C$12+Table1[[#This Row],[Interest Paid]]),IF($C$11*E648&gt;10,IF($C$13="No",$C$11*E648,($C$11*E648)+$C$12),10)))</f>
        <v/>
      </c>
      <c r="C649" s="1" t="str">
        <f t="shared" si="66"/>
        <v/>
      </c>
      <c r="D649" s="1" t="str">
        <f t="shared" si="67"/>
        <v/>
      </c>
      <c r="E649" s="1" t="str">
        <f t="shared" si="68"/>
        <v/>
      </c>
      <c r="G649" s="7" t="str">
        <f t="shared" si="70"/>
        <v/>
      </c>
      <c r="H649" s="4" t="str">
        <f t="shared" si="69"/>
        <v/>
      </c>
      <c r="I649" s="4" t="str">
        <f t="shared" si="71"/>
        <v/>
      </c>
      <c r="J649" s="4" t="str">
        <f>IF(G649="","",(J648-(Table2[[#This Row],[Fixed Payment]]-Table2[[#This Row],[Interest Paid]])))</f>
        <v/>
      </c>
    </row>
    <row r="650" spans="1:10" s="4" customFormat="1" x14ac:dyDescent="0.25">
      <c r="A650" s="7" t="str">
        <f t="shared" si="65"/>
        <v/>
      </c>
      <c r="B650" s="1" t="str">
        <f>IF(A650="","",IF($C$13="Yes",($C$12+Table1[[#This Row],[Interest Paid]]),IF($C$11*E649&gt;10,IF($C$13="No",$C$11*E649,($C$11*E649)+$C$12),10)))</f>
        <v/>
      </c>
      <c r="C650" s="1" t="str">
        <f t="shared" si="66"/>
        <v/>
      </c>
      <c r="D650" s="1" t="str">
        <f t="shared" si="67"/>
        <v/>
      </c>
      <c r="E650" s="1" t="str">
        <f t="shared" si="68"/>
        <v/>
      </c>
      <c r="G650" s="7" t="str">
        <f t="shared" si="70"/>
        <v/>
      </c>
      <c r="H650" s="4" t="str">
        <f t="shared" si="69"/>
        <v/>
      </c>
      <c r="I650" s="4" t="str">
        <f t="shared" si="71"/>
        <v/>
      </c>
      <c r="J650" s="4" t="str">
        <f>IF(G650="","",(J649-(Table2[[#This Row],[Fixed Payment]]-Table2[[#This Row],[Interest Paid]])))</f>
        <v/>
      </c>
    </row>
    <row r="651" spans="1:10" s="4" customFormat="1" x14ac:dyDescent="0.25">
      <c r="A651" s="7" t="str">
        <f t="shared" si="65"/>
        <v/>
      </c>
      <c r="B651" s="1" t="str">
        <f>IF(A651="","",IF($C$13="Yes",($C$12+Table1[[#This Row],[Interest Paid]]),IF($C$11*E650&gt;10,IF($C$13="No",$C$11*E650,($C$11*E650)+$C$12),10)))</f>
        <v/>
      </c>
      <c r="C651" s="1" t="str">
        <f t="shared" si="66"/>
        <v/>
      </c>
      <c r="D651" s="1" t="str">
        <f t="shared" si="67"/>
        <v/>
      </c>
      <c r="E651" s="1" t="str">
        <f t="shared" si="68"/>
        <v/>
      </c>
      <c r="G651" s="7" t="str">
        <f t="shared" si="70"/>
        <v/>
      </c>
      <c r="H651" s="4" t="str">
        <f t="shared" si="69"/>
        <v/>
      </c>
      <c r="I651" s="4" t="str">
        <f t="shared" si="71"/>
        <v/>
      </c>
      <c r="J651" s="4" t="str">
        <f>IF(G651="","",(J650-(Table2[[#This Row],[Fixed Payment]]-Table2[[#This Row],[Interest Paid]])))</f>
        <v/>
      </c>
    </row>
    <row r="652" spans="1:10" s="4" customFormat="1" x14ac:dyDescent="0.25">
      <c r="A652" s="7" t="str">
        <f t="shared" si="65"/>
        <v/>
      </c>
      <c r="B652" s="1" t="str">
        <f>IF(A652="","",IF($C$13="Yes",($C$12+Table1[[#This Row],[Interest Paid]]),IF($C$11*E651&gt;10,IF($C$13="No",$C$11*E651,($C$11*E651)+$C$12),10)))</f>
        <v/>
      </c>
      <c r="C652" s="1" t="str">
        <f t="shared" si="66"/>
        <v/>
      </c>
      <c r="D652" s="1" t="str">
        <f t="shared" si="67"/>
        <v/>
      </c>
      <c r="E652" s="1" t="str">
        <f t="shared" si="68"/>
        <v/>
      </c>
      <c r="G652" s="7" t="str">
        <f t="shared" si="70"/>
        <v/>
      </c>
      <c r="H652" s="4" t="str">
        <f t="shared" si="69"/>
        <v/>
      </c>
      <c r="I652" s="4" t="str">
        <f t="shared" si="71"/>
        <v/>
      </c>
      <c r="J652" s="4" t="str">
        <f>IF(G652="","",(J651-(Table2[[#This Row],[Fixed Payment]]-Table2[[#This Row],[Interest Paid]])))</f>
        <v/>
      </c>
    </row>
    <row r="653" spans="1:10" s="4" customFormat="1" x14ac:dyDescent="0.25">
      <c r="A653" s="7" t="str">
        <f t="shared" si="65"/>
        <v/>
      </c>
      <c r="B653" s="1" t="str">
        <f>IF(A653="","",IF($C$13="Yes",($C$12+Table1[[#This Row],[Interest Paid]]),IF($C$11*E652&gt;10,IF($C$13="No",$C$11*E652,($C$11*E652)+$C$12),10)))</f>
        <v/>
      </c>
      <c r="C653" s="1" t="str">
        <f t="shared" si="66"/>
        <v/>
      </c>
      <c r="D653" s="1" t="str">
        <f t="shared" si="67"/>
        <v/>
      </c>
      <c r="E653" s="1" t="str">
        <f t="shared" si="68"/>
        <v/>
      </c>
      <c r="G653" s="7" t="str">
        <f t="shared" si="70"/>
        <v/>
      </c>
      <c r="H653" s="4" t="str">
        <f t="shared" si="69"/>
        <v/>
      </c>
      <c r="I653" s="4" t="str">
        <f t="shared" si="71"/>
        <v/>
      </c>
      <c r="J653" s="4" t="str">
        <f>IF(G653="","",(J652-(Table2[[#This Row],[Fixed Payment]]-Table2[[#This Row],[Interest Paid]])))</f>
        <v/>
      </c>
    </row>
    <row r="654" spans="1:10" s="4" customFormat="1" x14ac:dyDescent="0.25">
      <c r="A654" s="7" t="str">
        <f t="shared" si="65"/>
        <v/>
      </c>
      <c r="B654" s="1" t="str">
        <f>IF(A654="","",IF($C$13="Yes",($C$12+Table1[[#This Row],[Interest Paid]]),IF($C$11*E653&gt;10,IF($C$13="No",$C$11*E653,($C$11*E653)+$C$12),10)))</f>
        <v/>
      </c>
      <c r="C654" s="1" t="str">
        <f t="shared" si="66"/>
        <v/>
      </c>
      <c r="D654" s="1" t="str">
        <f t="shared" si="67"/>
        <v/>
      </c>
      <c r="E654" s="1" t="str">
        <f t="shared" si="68"/>
        <v/>
      </c>
      <c r="G654" s="7" t="str">
        <f t="shared" si="70"/>
        <v/>
      </c>
      <c r="H654" s="4" t="str">
        <f t="shared" si="69"/>
        <v/>
      </c>
      <c r="I654" s="4" t="str">
        <f t="shared" si="71"/>
        <v/>
      </c>
      <c r="J654" s="4" t="str">
        <f>IF(G654="","",(J653-(Table2[[#This Row],[Fixed Payment]]-Table2[[#This Row],[Interest Paid]])))</f>
        <v/>
      </c>
    </row>
    <row r="655" spans="1:10" s="4" customFormat="1" x14ac:dyDescent="0.25">
      <c r="A655" s="7" t="str">
        <f t="shared" si="65"/>
        <v/>
      </c>
      <c r="B655" s="1" t="str">
        <f>IF(A655="","",IF($C$13="Yes",($C$12+Table1[[#This Row],[Interest Paid]]),IF($C$11*E654&gt;10,IF($C$13="No",$C$11*E654,($C$11*E654)+$C$12),10)))</f>
        <v/>
      </c>
      <c r="C655" s="1" t="str">
        <f t="shared" si="66"/>
        <v/>
      </c>
      <c r="D655" s="1" t="str">
        <f t="shared" si="67"/>
        <v/>
      </c>
      <c r="E655" s="1" t="str">
        <f t="shared" si="68"/>
        <v/>
      </c>
      <c r="G655" s="7" t="str">
        <f t="shared" si="70"/>
        <v/>
      </c>
      <c r="H655" s="4" t="str">
        <f t="shared" si="69"/>
        <v/>
      </c>
      <c r="I655" s="4" t="str">
        <f t="shared" si="71"/>
        <v/>
      </c>
      <c r="J655" s="4" t="str">
        <f>IF(G655="","",(J654-(Table2[[#This Row],[Fixed Payment]]-Table2[[#This Row],[Interest Paid]])))</f>
        <v/>
      </c>
    </row>
    <row r="656" spans="1:10" s="4" customFormat="1" x14ac:dyDescent="0.25">
      <c r="A656" s="7" t="str">
        <f t="shared" si="65"/>
        <v/>
      </c>
      <c r="B656" s="1" t="str">
        <f>IF(A656="","",IF($C$13="Yes",($C$12+Table1[[#This Row],[Interest Paid]]),IF($C$11*E655&gt;10,IF($C$13="No",$C$11*E655,($C$11*E655)+$C$12),10)))</f>
        <v/>
      </c>
      <c r="C656" s="1" t="str">
        <f t="shared" si="66"/>
        <v/>
      </c>
      <c r="D656" s="1" t="str">
        <f t="shared" si="67"/>
        <v/>
      </c>
      <c r="E656" s="1" t="str">
        <f t="shared" si="68"/>
        <v/>
      </c>
      <c r="G656" s="7" t="str">
        <f t="shared" si="70"/>
        <v/>
      </c>
      <c r="H656" s="4" t="str">
        <f t="shared" si="69"/>
        <v/>
      </c>
      <c r="I656" s="4" t="str">
        <f t="shared" si="71"/>
        <v/>
      </c>
      <c r="J656" s="4" t="str">
        <f>IF(G656="","",(J655-(Table2[[#This Row],[Fixed Payment]]-Table2[[#This Row],[Interest Paid]])))</f>
        <v/>
      </c>
    </row>
    <row r="657" spans="1:10" s="4" customFormat="1" x14ac:dyDescent="0.25">
      <c r="A657" s="7" t="str">
        <f t="shared" si="65"/>
        <v/>
      </c>
      <c r="B657" s="1" t="str">
        <f>IF(A657="","",IF($C$13="Yes",($C$12+Table1[[#This Row],[Interest Paid]]),IF($C$11*E656&gt;10,IF($C$13="No",$C$11*E656,($C$11*E656)+$C$12),10)))</f>
        <v/>
      </c>
      <c r="C657" s="1" t="str">
        <f t="shared" si="66"/>
        <v/>
      </c>
      <c r="D657" s="1" t="str">
        <f t="shared" si="67"/>
        <v/>
      </c>
      <c r="E657" s="1" t="str">
        <f t="shared" si="68"/>
        <v/>
      </c>
      <c r="G657" s="7" t="str">
        <f t="shared" si="70"/>
        <v/>
      </c>
      <c r="H657" s="4" t="str">
        <f t="shared" si="69"/>
        <v/>
      </c>
      <c r="I657" s="4" t="str">
        <f t="shared" si="71"/>
        <v/>
      </c>
      <c r="J657" s="4" t="str">
        <f>IF(G657="","",(J656-(Table2[[#This Row],[Fixed Payment]]-Table2[[#This Row],[Interest Paid]])))</f>
        <v/>
      </c>
    </row>
    <row r="658" spans="1:10" s="4" customFormat="1" x14ac:dyDescent="0.25">
      <c r="A658" s="7" t="str">
        <f t="shared" si="65"/>
        <v/>
      </c>
      <c r="B658" s="1" t="str">
        <f>IF(A658="","",IF($C$13="Yes",($C$12+Table1[[#This Row],[Interest Paid]]),IF($C$11*E657&gt;10,IF($C$13="No",$C$11*E657,($C$11*E657)+$C$12),10)))</f>
        <v/>
      </c>
      <c r="C658" s="1" t="str">
        <f t="shared" si="66"/>
        <v/>
      </c>
      <c r="D658" s="1" t="str">
        <f t="shared" si="67"/>
        <v/>
      </c>
      <c r="E658" s="1" t="str">
        <f t="shared" si="68"/>
        <v/>
      </c>
      <c r="G658" s="7" t="str">
        <f t="shared" si="70"/>
        <v/>
      </c>
      <c r="H658" s="4" t="str">
        <f t="shared" si="69"/>
        <v/>
      </c>
      <c r="I658" s="4" t="str">
        <f t="shared" si="71"/>
        <v/>
      </c>
      <c r="J658" s="4" t="str">
        <f>IF(G658="","",(J657-(Table2[[#This Row],[Fixed Payment]]-Table2[[#This Row],[Interest Paid]])))</f>
        <v/>
      </c>
    </row>
    <row r="659" spans="1:10" s="4" customFormat="1" x14ac:dyDescent="0.25">
      <c r="A659" s="7" t="str">
        <f t="shared" si="65"/>
        <v/>
      </c>
      <c r="B659" s="1" t="str">
        <f>IF(A659="","",IF($C$13="Yes",($C$12+Table1[[#This Row],[Interest Paid]]),IF($C$11*E658&gt;10,IF($C$13="No",$C$11*E658,($C$11*E658)+$C$12),10)))</f>
        <v/>
      </c>
      <c r="C659" s="1" t="str">
        <f t="shared" si="66"/>
        <v/>
      </c>
      <c r="D659" s="1" t="str">
        <f t="shared" si="67"/>
        <v/>
      </c>
      <c r="E659" s="1" t="str">
        <f t="shared" si="68"/>
        <v/>
      </c>
      <c r="G659" s="7" t="str">
        <f t="shared" si="70"/>
        <v/>
      </c>
      <c r="H659" s="4" t="str">
        <f t="shared" si="69"/>
        <v/>
      </c>
      <c r="I659" s="4" t="str">
        <f t="shared" si="71"/>
        <v/>
      </c>
      <c r="J659" s="4" t="str">
        <f>IF(G659="","",(J658-(Table2[[#This Row],[Fixed Payment]]-Table2[[#This Row],[Interest Paid]])))</f>
        <v/>
      </c>
    </row>
    <row r="660" spans="1:10" s="4" customFormat="1" x14ac:dyDescent="0.25">
      <c r="A660" s="7" t="str">
        <f t="shared" si="65"/>
        <v/>
      </c>
      <c r="B660" s="1" t="str">
        <f>IF(A660="","",IF($C$13="Yes",($C$12+Table1[[#This Row],[Interest Paid]]),IF($C$11*E659&gt;10,IF($C$13="No",$C$11*E659,($C$11*E659)+$C$12),10)))</f>
        <v/>
      </c>
      <c r="C660" s="1" t="str">
        <f t="shared" si="66"/>
        <v/>
      </c>
      <c r="D660" s="1" t="str">
        <f t="shared" si="67"/>
        <v/>
      </c>
      <c r="E660" s="1" t="str">
        <f t="shared" si="68"/>
        <v/>
      </c>
      <c r="G660" s="7" t="str">
        <f t="shared" si="70"/>
        <v/>
      </c>
      <c r="H660" s="4" t="str">
        <f t="shared" si="69"/>
        <v/>
      </c>
      <c r="I660" s="4" t="str">
        <f t="shared" si="71"/>
        <v/>
      </c>
      <c r="J660" s="4" t="str">
        <f>IF(G660="","",(J659-(Table2[[#This Row],[Fixed Payment]]-Table2[[#This Row],[Interest Paid]])))</f>
        <v/>
      </c>
    </row>
    <row r="661" spans="1:10" s="4" customFormat="1" x14ac:dyDescent="0.25">
      <c r="A661" s="7" t="str">
        <f t="shared" si="65"/>
        <v/>
      </c>
      <c r="B661" s="1" t="str">
        <f>IF(A661="","",IF($C$13="Yes",($C$12+Table1[[#This Row],[Interest Paid]]),IF($C$11*E660&gt;10,IF($C$13="No",$C$11*E660,($C$11*E660)+$C$12),10)))</f>
        <v/>
      </c>
      <c r="C661" s="1" t="str">
        <f t="shared" si="66"/>
        <v/>
      </c>
      <c r="D661" s="1" t="str">
        <f t="shared" si="67"/>
        <v/>
      </c>
      <c r="E661" s="1" t="str">
        <f t="shared" si="68"/>
        <v/>
      </c>
      <c r="G661" s="7" t="str">
        <f t="shared" si="70"/>
        <v/>
      </c>
      <c r="H661" s="4" t="str">
        <f t="shared" si="69"/>
        <v/>
      </c>
      <c r="I661" s="4" t="str">
        <f t="shared" si="71"/>
        <v/>
      </c>
      <c r="J661" s="4" t="str">
        <f>IF(G661="","",(J660-(Table2[[#This Row],[Fixed Payment]]-Table2[[#This Row],[Interest Paid]])))</f>
        <v/>
      </c>
    </row>
    <row r="662" spans="1:10" s="4" customFormat="1" x14ac:dyDescent="0.25">
      <c r="A662" s="7" t="str">
        <f t="shared" si="65"/>
        <v/>
      </c>
      <c r="B662" s="1" t="str">
        <f>IF(A662="","",IF($C$13="Yes",($C$12+Table1[[#This Row],[Interest Paid]]),IF($C$11*E661&gt;10,IF($C$13="No",$C$11*E661,($C$11*E661)+$C$12),10)))</f>
        <v/>
      </c>
      <c r="C662" s="1" t="str">
        <f t="shared" si="66"/>
        <v/>
      </c>
      <c r="D662" s="1" t="str">
        <f t="shared" si="67"/>
        <v/>
      </c>
      <c r="E662" s="1" t="str">
        <f t="shared" si="68"/>
        <v/>
      </c>
      <c r="G662" s="7" t="str">
        <f t="shared" si="70"/>
        <v/>
      </c>
      <c r="H662" s="4" t="str">
        <f t="shared" si="69"/>
        <v/>
      </c>
      <c r="I662" s="4" t="str">
        <f t="shared" si="71"/>
        <v/>
      </c>
      <c r="J662" s="4" t="str">
        <f>IF(G662="","",(J661-(Table2[[#This Row],[Fixed Payment]]-Table2[[#This Row],[Interest Paid]])))</f>
        <v/>
      </c>
    </row>
    <row r="663" spans="1:10" s="4" customFormat="1" x14ac:dyDescent="0.25">
      <c r="A663" s="7" t="str">
        <f t="shared" si="65"/>
        <v/>
      </c>
      <c r="B663" s="1" t="str">
        <f>IF(A663="","",IF($C$13="Yes",($C$12+Table1[[#This Row],[Interest Paid]]),IF($C$11*E662&gt;10,IF($C$13="No",$C$11*E662,($C$11*E662)+$C$12),10)))</f>
        <v/>
      </c>
      <c r="C663" s="1" t="str">
        <f t="shared" si="66"/>
        <v/>
      </c>
      <c r="D663" s="1" t="str">
        <f t="shared" si="67"/>
        <v/>
      </c>
      <c r="E663" s="1" t="str">
        <f t="shared" si="68"/>
        <v/>
      </c>
      <c r="G663" s="7" t="str">
        <f t="shared" si="70"/>
        <v/>
      </c>
      <c r="H663" s="4" t="str">
        <f t="shared" si="69"/>
        <v/>
      </c>
      <c r="I663" s="4" t="str">
        <f t="shared" si="71"/>
        <v/>
      </c>
      <c r="J663" s="4" t="str">
        <f>IF(G663="","",(J662-(Table2[[#This Row],[Fixed Payment]]-Table2[[#This Row],[Interest Paid]])))</f>
        <v/>
      </c>
    </row>
    <row r="664" spans="1:10" s="4" customFormat="1" x14ac:dyDescent="0.25">
      <c r="A664" s="7" t="str">
        <f t="shared" si="65"/>
        <v/>
      </c>
      <c r="B664" s="1" t="str">
        <f>IF(A664="","",IF($C$13="Yes",($C$12+Table1[[#This Row],[Interest Paid]]),IF($C$11*E663&gt;10,IF($C$13="No",$C$11*E663,($C$11*E663)+$C$12),10)))</f>
        <v/>
      </c>
      <c r="C664" s="1" t="str">
        <f t="shared" si="66"/>
        <v/>
      </c>
      <c r="D664" s="1" t="str">
        <f t="shared" si="67"/>
        <v/>
      </c>
      <c r="E664" s="1" t="str">
        <f t="shared" si="68"/>
        <v/>
      </c>
      <c r="G664" s="7" t="str">
        <f t="shared" si="70"/>
        <v/>
      </c>
      <c r="H664" s="4" t="str">
        <f t="shared" si="69"/>
        <v/>
      </c>
      <c r="I664" s="4" t="str">
        <f t="shared" si="71"/>
        <v/>
      </c>
      <c r="J664" s="4" t="str">
        <f>IF(G664="","",(J663-(Table2[[#This Row],[Fixed Payment]]-Table2[[#This Row],[Interest Paid]])))</f>
        <v/>
      </c>
    </row>
    <row r="665" spans="1:10" s="4" customFormat="1" x14ac:dyDescent="0.25">
      <c r="A665" s="7" t="str">
        <f t="shared" si="65"/>
        <v/>
      </c>
      <c r="B665" s="1" t="str">
        <f>IF(A665="","",IF($C$13="Yes",($C$12+Table1[[#This Row],[Interest Paid]]),IF($C$11*E664&gt;10,IF($C$13="No",$C$11*E664,($C$11*E664)+$C$12),10)))</f>
        <v/>
      </c>
      <c r="C665" s="1" t="str">
        <f t="shared" si="66"/>
        <v/>
      </c>
      <c r="D665" s="1" t="str">
        <f t="shared" si="67"/>
        <v/>
      </c>
      <c r="E665" s="1" t="str">
        <f t="shared" si="68"/>
        <v/>
      </c>
      <c r="G665" s="7" t="str">
        <f t="shared" si="70"/>
        <v/>
      </c>
      <c r="H665" s="4" t="str">
        <f t="shared" si="69"/>
        <v/>
      </c>
      <c r="I665" s="4" t="str">
        <f t="shared" si="71"/>
        <v/>
      </c>
      <c r="J665" s="4" t="str">
        <f>IF(G665="","",(J664-(Table2[[#This Row],[Fixed Payment]]-Table2[[#This Row],[Interest Paid]])))</f>
        <v/>
      </c>
    </row>
    <row r="666" spans="1:10" s="4" customFormat="1" x14ac:dyDescent="0.25">
      <c r="A666" s="7" t="str">
        <f t="shared" ref="A666:A729" si="72">IF(A665="","",IF(E665&gt;0,A665+1,""))</f>
        <v/>
      </c>
      <c r="B666" s="1" t="str">
        <f>IF(A666="","",IF($C$13="Yes",($C$12+Table1[[#This Row],[Interest Paid]]),IF($C$11*E665&gt;10,IF($C$13="No",$C$11*E665,($C$11*E665)+$C$12),10)))</f>
        <v/>
      </c>
      <c r="C666" s="1" t="str">
        <f t="shared" ref="C666:C729" si="73">IF(A666="","",($C$10/12)*E665)</f>
        <v/>
      </c>
      <c r="D666" s="1" t="str">
        <f t="shared" ref="D666:D729" si="74">IF(A666="","",B666-C666)</f>
        <v/>
      </c>
      <c r="E666" s="1" t="str">
        <f t="shared" ref="E666:E729" si="75">IF(A666="","",E665-D666)</f>
        <v/>
      </c>
      <c r="G666" s="7" t="str">
        <f t="shared" si="70"/>
        <v/>
      </c>
      <c r="H666" s="4" t="str">
        <f t="shared" si="69"/>
        <v/>
      </c>
      <c r="I666" s="4" t="str">
        <f t="shared" si="71"/>
        <v/>
      </c>
      <c r="J666" s="4" t="str">
        <f>IF(G666="","",(J665-(Table2[[#This Row],[Fixed Payment]]-Table2[[#This Row],[Interest Paid]])))</f>
        <v/>
      </c>
    </row>
    <row r="667" spans="1:10" s="4" customFormat="1" x14ac:dyDescent="0.25">
      <c r="A667" s="7" t="str">
        <f t="shared" si="72"/>
        <v/>
      </c>
      <c r="B667" s="1" t="str">
        <f>IF(A667="","",IF($C$13="Yes",($C$12+Table1[[#This Row],[Interest Paid]]),IF($C$11*E666&gt;10,IF($C$13="No",$C$11*E666,($C$11*E666)+$C$12),10)))</f>
        <v/>
      </c>
      <c r="C667" s="1" t="str">
        <f t="shared" si="73"/>
        <v/>
      </c>
      <c r="D667" s="1" t="str">
        <f t="shared" si="74"/>
        <v/>
      </c>
      <c r="E667" s="1" t="str">
        <f t="shared" si="75"/>
        <v/>
      </c>
      <c r="G667" s="7" t="str">
        <f t="shared" si="70"/>
        <v/>
      </c>
      <c r="H667" s="4" t="str">
        <f t="shared" ref="H667:H730" si="76">IF(G667="","",IF(J666+I667&gt;$C$14,IF($C$14&lt;$C$12,$C$12,$C$14),J666+I667))</f>
        <v/>
      </c>
      <c r="I667" s="4" t="str">
        <f t="shared" si="71"/>
        <v/>
      </c>
      <c r="J667" s="4" t="str">
        <f>IF(G667="","",(J666-(Table2[[#This Row],[Fixed Payment]]-Table2[[#This Row],[Interest Paid]])))</f>
        <v/>
      </c>
    </row>
    <row r="668" spans="1:10" s="4" customFormat="1" x14ac:dyDescent="0.25">
      <c r="A668" s="7" t="str">
        <f t="shared" si="72"/>
        <v/>
      </c>
      <c r="B668" s="1" t="str">
        <f>IF(A668="","",IF($C$13="Yes",($C$12+Table1[[#This Row],[Interest Paid]]),IF($C$11*E667&gt;10,IF($C$13="No",$C$11*E667,($C$11*E667)+$C$12),10)))</f>
        <v/>
      </c>
      <c r="C668" s="1" t="str">
        <f t="shared" si="73"/>
        <v/>
      </c>
      <c r="D668" s="1" t="str">
        <f t="shared" si="74"/>
        <v/>
      </c>
      <c r="E668" s="1" t="str">
        <f t="shared" si="75"/>
        <v/>
      </c>
      <c r="G668" s="7" t="str">
        <f t="shared" si="70"/>
        <v/>
      </c>
      <c r="H668" s="4" t="str">
        <f t="shared" si="76"/>
        <v/>
      </c>
      <c r="I668" s="4" t="str">
        <f t="shared" si="71"/>
        <v/>
      </c>
      <c r="J668" s="4" t="str">
        <f>IF(G668="","",(J667-(Table2[[#This Row],[Fixed Payment]]-Table2[[#This Row],[Interest Paid]])))</f>
        <v/>
      </c>
    </row>
    <row r="669" spans="1:10" s="4" customFormat="1" x14ac:dyDescent="0.25">
      <c r="A669" s="7" t="str">
        <f t="shared" si="72"/>
        <v/>
      </c>
      <c r="B669" s="1" t="str">
        <f>IF(A669="","",IF($C$13="Yes",($C$12+Table1[[#This Row],[Interest Paid]]),IF($C$11*E668&gt;10,IF($C$13="No",$C$11*E668,($C$11*E668)+$C$12),10)))</f>
        <v/>
      </c>
      <c r="C669" s="1" t="str">
        <f t="shared" si="73"/>
        <v/>
      </c>
      <c r="D669" s="1" t="str">
        <f t="shared" si="74"/>
        <v/>
      </c>
      <c r="E669" s="1" t="str">
        <f t="shared" si="75"/>
        <v/>
      </c>
      <c r="G669" s="7" t="str">
        <f t="shared" si="70"/>
        <v/>
      </c>
      <c r="H669" s="4" t="str">
        <f t="shared" si="76"/>
        <v/>
      </c>
      <c r="I669" s="4" t="str">
        <f t="shared" si="71"/>
        <v/>
      </c>
      <c r="J669" s="4" t="str">
        <f>IF(G669="","",(J668-(Table2[[#This Row],[Fixed Payment]]-Table2[[#This Row],[Interest Paid]])))</f>
        <v/>
      </c>
    </row>
    <row r="670" spans="1:10" s="4" customFormat="1" x14ac:dyDescent="0.25">
      <c r="A670" s="7" t="str">
        <f t="shared" si="72"/>
        <v/>
      </c>
      <c r="B670" s="1" t="str">
        <f>IF(A670="","",IF($C$13="Yes",($C$12+Table1[[#This Row],[Interest Paid]]),IF($C$11*E669&gt;10,IF($C$13="No",$C$11*E669,($C$11*E669)+$C$12),10)))</f>
        <v/>
      </c>
      <c r="C670" s="1" t="str">
        <f t="shared" si="73"/>
        <v/>
      </c>
      <c r="D670" s="1" t="str">
        <f t="shared" si="74"/>
        <v/>
      </c>
      <c r="E670" s="1" t="str">
        <f t="shared" si="75"/>
        <v/>
      </c>
      <c r="G670" s="7" t="str">
        <f t="shared" si="70"/>
        <v/>
      </c>
      <c r="H670" s="4" t="str">
        <f t="shared" si="76"/>
        <v/>
      </c>
      <c r="I670" s="4" t="str">
        <f t="shared" si="71"/>
        <v/>
      </c>
      <c r="J670" s="4" t="str">
        <f>IF(G670="","",(J669-(Table2[[#This Row],[Fixed Payment]]-Table2[[#This Row],[Interest Paid]])))</f>
        <v/>
      </c>
    </row>
    <row r="671" spans="1:10" s="4" customFormat="1" x14ac:dyDescent="0.25">
      <c r="A671" s="7" t="str">
        <f t="shared" si="72"/>
        <v/>
      </c>
      <c r="B671" s="1" t="str">
        <f>IF(A671="","",IF($C$13="Yes",($C$12+Table1[[#This Row],[Interest Paid]]),IF($C$11*E670&gt;10,IF($C$13="No",$C$11*E670,($C$11*E670)+$C$12),10)))</f>
        <v/>
      </c>
      <c r="C671" s="1" t="str">
        <f t="shared" si="73"/>
        <v/>
      </c>
      <c r="D671" s="1" t="str">
        <f t="shared" si="74"/>
        <v/>
      </c>
      <c r="E671" s="1" t="str">
        <f t="shared" si="75"/>
        <v/>
      </c>
      <c r="G671" s="7" t="str">
        <f t="shared" ref="G671:G734" si="77">IF(G670="","",IF(J670&gt;0,G670+1,""))</f>
        <v/>
      </c>
      <c r="H671" s="4" t="str">
        <f t="shared" si="76"/>
        <v/>
      </c>
      <c r="I671" s="4" t="str">
        <f t="shared" ref="I671:I734" si="78">IF(G671="","",($C$10/12)*J670)</f>
        <v/>
      </c>
      <c r="J671" s="4" t="str">
        <f>IF(G671="","",(J670-(Table2[[#This Row],[Fixed Payment]]-Table2[[#This Row],[Interest Paid]])))</f>
        <v/>
      </c>
    </row>
    <row r="672" spans="1:10" s="4" customFormat="1" x14ac:dyDescent="0.25">
      <c r="A672" s="7" t="str">
        <f t="shared" si="72"/>
        <v/>
      </c>
      <c r="B672" s="1" t="str">
        <f>IF(A672="","",IF($C$13="Yes",($C$12+Table1[[#This Row],[Interest Paid]]),IF($C$11*E671&gt;10,IF($C$13="No",$C$11*E671,($C$11*E671)+$C$12),10)))</f>
        <v/>
      </c>
      <c r="C672" s="1" t="str">
        <f t="shared" si="73"/>
        <v/>
      </c>
      <c r="D672" s="1" t="str">
        <f t="shared" si="74"/>
        <v/>
      </c>
      <c r="E672" s="1" t="str">
        <f t="shared" si="75"/>
        <v/>
      </c>
      <c r="G672" s="7" t="str">
        <f t="shared" si="77"/>
        <v/>
      </c>
      <c r="H672" s="4" t="str">
        <f t="shared" si="76"/>
        <v/>
      </c>
      <c r="I672" s="4" t="str">
        <f t="shared" si="78"/>
        <v/>
      </c>
      <c r="J672" s="4" t="str">
        <f>IF(G672="","",(J671-(Table2[[#This Row],[Fixed Payment]]-Table2[[#This Row],[Interest Paid]])))</f>
        <v/>
      </c>
    </row>
    <row r="673" spans="1:10" s="4" customFormat="1" x14ac:dyDescent="0.25">
      <c r="A673" s="7" t="str">
        <f t="shared" si="72"/>
        <v/>
      </c>
      <c r="B673" s="1" t="str">
        <f>IF(A673="","",IF($C$13="Yes",($C$12+Table1[[#This Row],[Interest Paid]]),IF($C$11*E672&gt;10,IF($C$13="No",$C$11*E672,($C$11*E672)+$C$12),10)))</f>
        <v/>
      </c>
      <c r="C673" s="1" t="str">
        <f t="shared" si="73"/>
        <v/>
      </c>
      <c r="D673" s="1" t="str">
        <f t="shared" si="74"/>
        <v/>
      </c>
      <c r="E673" s="1" t="str">
        <f t="shared" si="75"/>
        <v/>
      </c>
      <c r="G673" s="7" t="str">
        <f t="shared" si="77"/>
        <v/>
      </c>
      <c r="H673" s="4" t="str">
        <f t="shared" si="76"/>
        <v/>
      </c>
      <c r="I673" s="4" t="str">
        <f t="shared" si="78"/>
        <v/>
      </c>
      <c r="J673" s="4" t="str">
        <f>IF(G673="","",(J672-(Table2[[#This Row],[Fixed Payment]]-Table2[[#This Row],[Interest Paid]])))</f>
        <v/>
      </c>
    </row>
    <row r="674" spans="1:10" s="4" customFormat="1" x14ac:dyDescent="0.25">
      <c r="A674" s="7" t="str">
        <f t="shared" si="72"/>
        <v/>
      </c>
      <c r="B674" s="1" t="str">
        <f>IF(A674="","",IF($C$13="Yes",($C$12+Table1[[#This Row],[Interest Paid]]),IF($C$11*E673&gt;10,IF($C$13="No",$C$11*E673,($C$11*E673)+$C$12),10)))</f>
        <v/>
      </c>
      <c r="C674" s="1" t="str">
        <f t="shared" si="73"/>
        <v/>
      </c>
      <c r="D674" s="1" t="str">
        <f t="shared" si="74"/>
        <v/>
      </c>
      <c r="E674" s="1" t="str">
        <f t="shared" si="75"/>
        <v/>
      </c>
      <c r="G674" s="7" t="str">
        <f t="shared" si="77"/>
        <v/>
      </c>
      <c r="H674" s="4" t="str">
        <f t="shared" si="76"/>
        <v/>
      </c>
      <c r="I674" s="4" t="str">
        <f t="shared" si="78"/>
        <v/>
      </c>
      <c r="J674" s="4" t="str">
        <f>IF(G674="","",(J673-(Table2[[#This Row],[Fixed Payment]]-Table2[[#This Row],[Interest Paid]])))</f>
        <v/>
      </c>
    </row>
    <row r="675" spans="1:10" s="4" customFormat="1" x14ac:dyDescent="0.25">
      <c r="A675" s="7" t="str">
        <f t="shared" si="72"/>
        <v/>
      </c>
      <c r="B675" s="1" t="str">
        <f>IF(A675="","",IF($C$13="Yes",($C$12+Table1[[#This Row],[Interest Paid]]),IF($C$11*E674&gt;10,IF($C$13="No",$C$11*E674,($C$11*E674)+$C$12),10)))</f>
        <v/>
      </c>
      <c r="C675" s="1" t="str">
        <f t="shared" si="73"/>
        <v/>
      </c>
      <c r="D675" s="1" t="str">
        <f t="shared" si="74"/>
        <v/>
      </c>
      <c r="E675" s="1" t="str">
        <f t="shared" si="75"/>
        <v/>
      </c>
      <c r="G675" s="7" t="str">
        <f t="shared" si="77"/>
        <v/>
      </c>
      <c r="H675" s="4" t="str">
        <f t="shared" si="76"/>
        <v/>
      </c>
      <c r="I675" s="4" t="str">
        <f t="shared" si="78"/>
        <v/>
      </c>
      <c r="J675" s="4" t="str">
        <f>IF(G675="","",(J674-(Table2[[#This Row],[Fixed Payment]]-Table2[[#This Row],[Interest Paid]])))</f>
        <v/>
      </c>
    </row>
    <row r="676" spans="1:10" s="4" customFormat="1" x14ac:dyDescent="0.25">
      <c r="A676" s="7" t="str">
        <f t="shared" si="72"/>
        <v/>
      </c>
      <c r="B676" s="1" t="str">
        <f>IF(A676="","",IF($C$13="Yes",($C$12+Table1[[#This Row],[Interest Paid]]),IF($C$11*E675&gt;10,IF($C$13="No",$C$11*E675,($C$11*E675)+$C$12),10)))</f>
        <v/>
      </c>
      <c r="C676" s="1" t="str">
        <f t="shared" si="73"/>
        <v/>
      </c>
      <c r="D676" s="1" t="str">
        <f t="shared" si="74"/>
        <v/>
      </c>
      <c r="E676" s="1" t="str">
        <f t="shared" si="75"/>
        <v/>
      </c>
      <c r="G676" s="7" t="str">
        <f t="shared" si="77"/>
        <v/>
      </c>
      <c r="H676" s="4" t="str">
        <f t="shared" si="76"/>
        <v/>
      </c>
      <c r="I676" s="4" t="str">
        <f t="shared" si="78"/>
        <v/>
      </c>
      <c r="J676" s="4" t="str">
        <f>IF(G676="","",(J675-(Table2[[#This Row],[Fixed Payment]]-Table2[[#This Row],[Interest Paid]])))</f>
        <v/>
      </c>
    </row>
    <row r="677" spans="1:10" s="4" customFormat="1" x14ac:dyDescent="0.25">
      <c r="A677" s="7" t="str">
        <f t="shared" si="72"/>
        <v/>
      </c>
      <c r="B677" s="1" t="str">
        <f>IF(A677="","",IF($C$13="Yes",($C$12+Table1[[#This Row],[Interest Paid]]),IF($C$11*E676&gt;10,IF($C$13="No",$C$11*E676,($C$11*E676)+$C$12),10)))</f>
        <v/>
      </c>
      <c r="C677" s="1" t="str">
        <f t="shared" si="73"/>
        <v/>
      </c>
      <c r="D677" s="1" t="str">
        <f t="shared" si="74"/>
        <v/>
      </c>
      <c r="E677" s="1" t="str">
        <f t="shared" si="75"/>
        <v/>
      </c>
      <c r="G677" s="7" t="str">
        <f t="shared" si="77"/>
        <v/>
      </c>
      <c r="H677" s="4" t="str">
        <f t="shared" si="76"/>
        <v/>
      </c>
      <c r="I677" s="4" t="str">
        <f t="shared" si="78"/>
        <v/>
      </c>
      <c r="J677" s="4" t="str">
        <f>IF(G677="","",(J676-(Table2[[#This Row],[Fixed Payment]]-Table2[[#This Row],[Interest Paid]])))</f>
        <v/>
      </c>
    </row>
    <row r="678" spans="1:10" s="4" customFormat="1" x14ac:dyDescent="0.25">
      <c r="A678" s="7" t="str">
        <f t="shared" si="72"/>
        <v/>
      </c>
      <c r="B678" s="1" t="str">
        <f>IF(A678="","",IF($C$13="Yes",($C$12+Table1[[#This Row],[Interest Paid]]),IF($C$11*E677&gt;10,IF($C$13="No",$C$11*E677,($C$11*E677)+$C$12),10)))</f>
        <v/>
      </c>
      <c r="C678" s="1" t="str">
        <f t="shared" si="73"/>
        <v/>
      </c>
      <c r="D678" s="1" t="str">
        <f t="shared" si="74"/>
        <v/>
      </c>
      <c r="E678" s="1" t="str">
        <f t="shared" si="75"/>
        <v/>
      </c>
      <c r="G678" s="7" t="str">
        <f t="shared" si="77"/>
        <v/>
      </c>
      <c r="H678" s="4" t="str">
        <f t="shared" si="76"/>
        <v/>
      </c>
      <c r="I678" s="4" t="str">
        <f t="shared" si="78"/>
        <v/>
      </c>
      <c r="J678" s="4" t="str">
        <f>IF(G678="","",(J677-(Table2[[#This Row],[Fixed Payment]]-Table2[[#This Row],[Interest Paid]])))</f>
        <v/>
      </c>
    </row>
    <row r="679" spans="1:10" s="4" customFormat="1" x14ac:dyDescent="0.25">
      <c r="A679" s="7" t="str">
        <f t="shared" si="72"/>
        <v/>
      </c>
      <c r="B679" s="1" t="str">
        <f>IF(A679="","",IF($C$13="Yes",($C$12+Table1[[#This Row],[Interest Paid]]),IF($C$11*E678&gt;10,IF($C$13="No",$C$11*E678,($C$11*E678)+$C$12),10)))</f>
        <v/>
      </c>
      <c r="C679" s="1" t="str">
        <f t="shared" si="73"/>
        <v/>
      </c>
      <c r="D679" s="1" t="str">
        <f t="shared" si="74"/>
        <v/>
      </c>
      <c r="E679" s="1" t="str">
        <f t="shared" si="75"/>
        <v/>
      </c>
      <c r="G679" s="7" t="str">
        <f t="shared" si="77"/>
        <v/>
      </c>
      <c r="H679" s="4" t="str">
        <f t="shared" si="76"/>
        <v/>
      </c>
      <c r="I679" s="4" t="str">
        <f t="shared" si="78"/>
        <v/>
      </c>
      <c r="J679" s="4" t="str">
        <f>IF(G679="","",(J678-(Table2[[#This Row],[Fixed Payment]]-Table2[[#This Row],[Interest Paid]])))</f>
        <v/>
      </c>
    </row>
    <row r="680" spans="1:10" s="4" customFormat="1" x14ac:dyDescent="0.25">
      <c r="A680" s="7" t="str">
        <f t="shared" si="72"/>
        <v/>
      </c>
      <c r="B680" s="1" t="str">
        <f>IF(A680="","",IF($C$13="Yes",($C$12+Table1[[#This Row],[Interest Paid]]),IF($C$11*E679&gt;10,IF($C$13="No",$C$11*E679,($C$11*E679)+$C$12),10)))</f>
        <v/>
      </c>
      <c r="C680" s="1" t="str">
        <f t="shared" si="73"/>
        <v/>
      </c>
      <c r="D680" s="1" t="str">
        <f t="shared" si="74"/>
        <v/>
      </c>
      <c r="E680" s="1" t="str">
        <f t="shared" si="75"/>
        <v/>
      </c>
      <c r="G680" s="7" t="str">
        <f t="shared" si="77"/>
        <v/>
      </c>
      <c r="H680" s="4" t="str">
        <f t="shared" si="76"/>
        <v/>
      </c>
      <c r="I680" s="4" t="str">
        <f t="shared" si="78"/>
        <v/>
      </c>
      <c r="J680" s="4" t="str">
        <f>IF(G680="","",(J679-(Table2[[#This Row],[Fixed Payment]]-Table2[[#This Row],[Interest Paid]])))</f>
        <v/>
      </c>
    </row>
    <row r="681" spans="1:10" s="4" customFormat="1" x14ac:dyDescent="0.25">
      <c r="A681" s="7" t="str">
        <f t="shared" si="72"/>
        <v/>
      </c>
      <c r="B681" s="1" t="str">
        <f>IF(A681="","",IF($C$13="Yes",($C$12+Table1[[#This Row],[Interest Paid]]),IF($C$11*E680&gt;10,IF($C$13="No",$C$11*E680,($C$11*E680)+$C$12),10)))</f>
        <v/>
      </c>
      <c r="C681" s="1" t="str">
        <f t="shared" si="73"/>
        <v/>
      </c>
      <c r="D681" s="1" t="str">
        <f t="shared" si="74"/>
        <v/>
      </c>
      <c r="E681" s="1" t="str">
        <f t="shared" si="75"/>
        <v/>
      </c>
      <c r="G681" s="7" t="str">
        <f t="shared" si="77"/>
        <v/>
      </c>
      <c r="H681" s="4" t="str">
        <f t="shared" si="76"/>
        <v/>
      </c>
      <c r="I681" s="4" t="str">
        <f t="shared" si="78"/>
        <v/>
      </c>
      <c r="J681" s="4" t="str">
        <f>IF(G681="","",(J680-(Table2[[#This Row],[Fixed Payment]]-Table2[[#This Row],[Interest Paid]])))</f>
        <v/>
      </c>
    </row>
    <row r="682" spans="1:10" s="4" customFormat="1" x14ac:dyDescent="0.25">
      <c r="A682" s="7" t="str">
        <f t="shared" si="72"/>
        <v/>
      </c>
      <c r="B682" s="1" t="str">
        <f>IF(A682="","",IF($C$13="Yes",($C$12+Table1[[#This Row],[Interest Paid]]),IF($C$11*E681&gt;10,IF($C$13="No",$C$11*E681,($C$11*E681)+$C$12),10)))</f>
        <v/>
      </c>
      <c r="C682" s="1" t="str">
        <f t="shared" si="73"/>
        <v/>
      </c>
      <c r="D682" s="1" t="str">
        <f t="shared" si="74"/>
        <v/>
      </c>
      <c r="E682" s="1" t="str">
        <f t="shared" si="75"/>
        <v/>
      </c>
      <c r="G682" s="7" t="str">
        <f t="shared" si="77"/>
        <v/>
      </c>
      <c r="H682" s="4" t="str">
        <f t="shared" si="76"/>
        <v/>
      </c>
      <c r="I682" s="4" t="str">
        <f t="shared" si="78"/>
        <v/>
      </c>
      <c r="J682" s="4" t="str">
        <f>IF(G682="","",(J681-(Table2[[#This Row],[Fixed Payment]]-Table2[[#This Row],[Interest Paid]])))</f>
        <v/>
      </c>
    </row>
    <row r="683" spans="1:10" s="4" customFormat="1" x14ac:dyDescent="0.25">
      <c r="A683" s="7" t="str">
        <f t="shared" si="72"/>
        <v/>
      </c>
      <c r="B683" s="1" t="str">
        <f>IF(A683="","",IF($C$13="Yes",($C$12+Table1[[#This Row],[Interest Paid]]),IF($C$11*E682&gt;10,IF($C$13="No",$C$11*E682,($C$11*E682)+$C$12),10)))</f>
        <v/>
      </c>
      <c r="C683" s="1" t="str">
        <f t="shared" si="73"/>
        <v/>
      </c>
      <c r="D683" s="1" t="str">
        <f t="shared" si="74"/>
        <v/>
      </c>
      <c r="E683" s="1" t="str">
        <f t="shared" si="75"/>
        <v/>
      </c>
      <c r="G683" s="7" t="str">
        <f t="shared" si="77"/>
        <v/>
      </c>
      <c r="H683" s="4" t="str">
        <f t="shared" si="76"/>
        <v/>
      </c>
      <c r="I683" s="4" t="str">
        <f t="shared" si="78"/>
        <v/>
      </c>
      <c r="J683" s="4" t="str">
        <f>IF(G683="","",(J682-(Table2[[#This Row],[Fixed Payment]]-Table2[[#This Row],[Interest Paid]])))</f>
        <v/>
      </c>
    </row>
    <row r="684" spans="1:10" s="4" customFormat="1" x14ac:dyDescent="0.25">
      <c r="A684" s="7" t="str">
        <f t="shared" si="72"/>
        <v/>
      </c>
      <c r="B684" s="1" t="str">
        <f>IF(A684="","",IF($C$13="Yes",($C$12+Table1[[#This Row],[Interest Paid]]),IF($C$11*E683&gt;10,IF($C$13="No",$C$11*E683,($C$11*E683)+$C$12),10)))</f>
        <v/>
      </c>
      <c r="C684" s="1" t="str">
        <f t="shared" si="73"/>
        <v/>
      </c>
      <c r="D684" s="1" t="str">
        <f t="shared" si="74"/>
        <v/>
      </c>
      <c r="E684" s="1" t="str">
        <f t="shared" si="75"/>
        <v/>
      </c>
      <c r="G684" s="7" t="str">
        <f t="shared" si="77"/>
        <v/>
      </c>
      <c r="H684" s="4" t="str">
        <f t="shared" si="76"/>
        <v/>
      </c>
      <c r="I684" s="4" t="str">
        <f t="shared" si="78"/>
        <v/>
      </c>
      <c r="J684" s="4" t="str">
        <f>IF(G684="","",(J683-(Table2[[#This Row],[Fixed Payment]]-Table2[[#This Row],[Interest Paid]])))</f>
        <v/>
      </c>
    </row>
    <row r="685" spans="1:10" s="4" customFormat="1" x14ac:dyDescent="0.25">
      <c r="A685" s="7" t="str">
        <f t="shared" si="72"/>
        <v/>
      </c>
      <c r="B685" s="1" t="str">
        <f>IF(A685="","",IF($C$13="Yes",($C$12+Table1[[#This Row],[Interest Paid]]),IF($C$11*E684&gt;10,IF($C$13="No",$C$11*E684,($C$11*E684)+$C$12),10)))</f>
        <v/>
      </c>
      <c r="C685" s="1" t="str">
        <f t="shared" si="73"/>
        <v/>
      </c>
      <c r="D685" s="1" t="str">
        <f t="shared" si="74"/>
        <v/>
      </c>
      <c r="E685" s="1" t="str">
        <f t="shared" si="75"/>
        <v/>
      </c>
      <c r="G685" s="7" t="str">
        <f t="shared" si="77"/>
        <v/>
      </c>
      <c r="H685" s="4" t="str">
        <f t="shared" si="76"/>
        <v/>
      </c>
      <c r="I685" s="4" t="str">
        <f t="shared" si="78"/>
        <v/>
      </c>
      <c r="J685" s="4" t="str">
        <f>IF(G685="","",(J684-(Table2[[#This Row],[Fixed Payment]]-Table2[[#This Row],[Interest Paid]])))</f>
        <v/>
      </c>
    </row>
    <row r="686" spans="1:10" s="4" customFormat="1" x14ac:dyDescent="0.25">
      <c r="A686" s="7" t="str">
        <f t="shared" si="72"/>
        <v/>
      </c>
      <c r="B686" s="1" t="str">
        <f>IF(A686="","",IF($C$13="Yes",($C$12+Table1[[#This Row],[Interest Paid]]),IF($C$11*E685&gt;10,IF($C$13="No",$C$11*E685,($C$11*E685)+$C$12),10)))</f>
        <v/>
      </c>
      <c r="C686" s="1" t="str">
        <f t="shared" si="73"/>
        <v/>
      </c>
      <c r="D686" s="1" t="str">
        <f t="shared" si="74"/>
        <v/>
      </c>
      <c r="E686" s="1" t="str">
        <f t="shared" si="75"/>
        <v/>
      </c>
      <c r="G686" s="7" t="str">
        <f t="shared" si="77"/>
        <v/>
      </c>
      <c r="H686" s="4" t="str">
        <f t="shared" si="76"/>
        <v/>
      </c>
      <c r="I686" s="4" t="str">
        <f t="shared" si="78"/>
        <v/>
      </c>
      <c r="J686" s="4" t="str">
        <f>IF(G686="","",(J685-(Table2[[#This Row],[Fixed Payment]]-Table2[[#This Row],[Interest Paid]])))</f>
        <v/>
      </c>
    </row>
    <row r="687" spans="1:10" s="4" customFormat="1" x14ac:dyDescent="0.25">
      <c r="A687" s="7" t="str">
        <f t="shared" si="72"/>
        <v/>
      </c>
      <c r="B687" s="1" t="str">
        <f>IF(A687="","",IF($C$13="Yes",($C$12+Table1[[#This Row],[Interest Paid]]),IF($C$11*E686&gt;10,IF($C$13="No",$C$11*E686,($C$11*E686)+$C$12),10)))</f>
        <v/>
      </c>
      <c r="C687" s="1" t="str">
        <f t="shared" si="73"/>
        <v/>
      </c>
      <c r="D687" s="1" t="str">
        <f t="shared" si="74"/>
        <v/>
      </c>
      <c r="E687" s="1" t="str">
        <f t="shared" si="75"/>
        <v/>
      </c>
      <c r="G687" s="7" t="str">
        <f t="shared" si="77"/>
        <v/>
      </c>
      <c r="H687" s="4" t="str">
        <f t="shared" si="76"/>
        <v/>
      </c>
      <c r="I687" s="4" t="str">
        <f t="shared" si="78"/>
        <v/>
      </c>
      <c r="J687" s="4" t="str">
        <f>IF(G687="","",(J686-(Table2[[#This Row],[Fixed Payment]]-Table2[[#This Row],[Interest Paid]])))</f>
        <v/>
      </c>
    </row>
    <row r="688" spans="1:10" s="4" customFormat="1" x14ac:dyDescent="0.25">
      <c r="A688" s="7" t="str">
        <f t="shared" si="72"/>
        <v/>
      </c>
      <c r="B688" s="1" t="str">
        <f>IF(A688="","",IF($C$13="Yes",($C$12+Table1[[#This Row],[Interest Paid]]),IF($C$11*E687&gt;10,IF($C$13="No",$C$11*E687,($C$11*E687)+$C$12),10)))</f>
        <v/>
      </c>
      <c r="C688" s="1" t="str">
        <f t="shared" si="73"/>
        <v/>
      </c>
      <c r="D688" s="1" t="str">
        <f t="shared" si="74"/>
        <v/>
      </c>
      <c r="E688" s="1" t="str">
        <f t="shared" si="75"/>
        <v/>
      </c>
      <c r="G688" s="7" t="str">
        <f t="shared" si="77"/>
        <v/>
      </c>
      <c r="H688" s="4" t="str">
        <f t="shared" si="76"/>
        <v/>
      </c>
      <c r="I688" s="4" t="str">
        <f t="shared" si="78"/>
        <v/>
      </c>
      <c r="J688" s="4" t="str">
        <f>IF(G688="","",(J687-(Table2[[#This Row],[Fixed Payment]]-Table2[[#This Row],[Interest Paid]])))</f>
        <v/>
      </c>
    </row>
    <row r="689" spans="1:10" s="4" customFormat="1" x14ac:dyDescent="0.25">
      <c r="A689" s="7" t="str">
        <f t="shared" si="72"/>
        <v/>
      </c>
      <c r="B689" s="1" t="str">
        <f>IF(A689="","",IF($C$13="Yes",($C$12+Table1[[#This Row],[Interest Paid]]),IF($C$11*E688&gt;10,IF($C$13="No",$C$11*E688,($C$11*E688)+$C$12),10)))</f>
        <v/>
      </c>
      <c r="C689" s="1" t="str">
        <f t="shared" si="73"/>
        <v/>
      </c>
      <c r="D689" s="1" t="str">
        <f t="shared" si="74"/>
        <v/>
      </c>
      <c r="E689" s="1" t="str">
        <f t="shared" si="75"/>
        <v/>
      </c>
      <c r="G689" s="7" t="str">
        <f t="shared" si="77"/>
        <v/>
      </c>
      <c r="H689" s="4" t="str">
        <f t="shared" si="76"/>
        <v/>
      </c>
      <c r="I689" s="4" t="str">
        <f t="shared" si="78"/>
        <v/>
      </c>
      <c r="J689" s="4" t="str">
        <f>IF(G689="","",(J688-(Table2[[#This Row],[Fixed Payment]]-Table2[[#This Row],[Interest Paid]])))</f>
        <v/>
      </c>
    </row>
    <row r="690" spans="1:10" s="4" customFormat="1" x14ac:dyDescent="0.25">
      <c r="A690" s="7" t="str">
        <f t="shared" si="72"/>
        <v/>
      </c>
      <c r="B690" s="1" t="str">
        <f>IF(A690="","",IF($C$13="Yes",($C$12+Table1[[#This Row],[Interest Paid]]),IF($C$11*E689&gt;10,IF($C$13="No",$C$11*E689,($C$11*E689)+$C$12),10)))</f>
        <v/>
      </c>
      <c r="C690" s="1" t="str">
        <f t="shared" si="73"/>
        <v/>
      </c>
      <c r="D690" s="1" t="str">
        <f t="shared" si="74"/>
        <v/>
      </c>
      <c r="E690" s="1" t="str">
        <f t="shared" si="75"/>
        <v/>
      </c>
      <c r="G690" s="7" t="str">
        <f t="shared" si="77"/>
        <v/>
      </c>
      <c r="H690" s="4" t="str">
        <f t="shared" si="76"/>
        <v/>
      </c>
      <c r="I690" s="4" t="str">
        <f t="shared" si="78"/>
        <v/>
      </c>
      <c r="J690" s="4" t="str">
        <f>IF(G690="","",(J689-(Table2[[#This Row],[Fixed Payment]]-Table2[[#This Row],[Interest Paid]])))</f>
        <v/>
      </c>
    </row>
    <row r="691" spans="1:10" s="4" customFormat="1" x14ac:dyDescent="0.25">
      <c r="A691" s="7" t="str">
        <f t="shared" si="72"/>
        <v/>
      </c>
      <c r="B691" s="1" t="str">
        <f>IF(A691="","",IF($C$13="Yes",($C$12+Table1[[#This Row],[Interest Paid]]),IF($C$11*E690&gt;10,IF($C$13="No",$C$11*E690,($C$11*E690)+$C$12),10)))</f>
        <v/>
      </c>
      <c r="C691" s="1" t="str">
        <f t="shared" si="73"/>
        <v/>
      </c>
      <c r="D691" s="1" t="str">
        <f t="shared" si="74"/>
        <v/>
      </c>
      <c r="E691" s="1" t="str">
        <f t="shared" si="75"/>
        <v/>
      </c>
      <c r="G691" s="7" t="str">
        <f t="shared" si="77"/>
        <v/>
      </c>
      <c r="H691" s="4" t="str">
        <f t="shared" si="76"/>
        <v/>
      </c>
      <c r="I691" s="4" t="str">
        <f t="shared" si="78"/>
        <v/>
      </c>
      <c r="J691" s="4" t="str">
        <f>IF(G691="","",(J690-(Table2[[#This Row],[Fixed Payment]]-Table2[[#This Row],[Interest Paid]])))</f>
        <v/>
      </c>
    </row>
    <row r="692" spans="1:10" s="4" customFormat="1" x14ac:dyDescent="0.25">
      <c r="A692" s="7" t="str">
        <f t="shared" si="72"/>
        <v/>
      </c>
      <c r="B692" s="1" t="str">
        <f>IF(A692="","",IF($C$13="Yes",($C$12+Table1[[#This Row],[Interest Paid]]),IF($C$11*E691&gt;10,IF($C$13="No",$C$11*E691,($C$11*E691)+$C$12),10)))</f>
        <v/>
      </c>
      <c r="C692" s="1" t="str">
        <f t="shared" si="73"/>
        <v/>
      </c>
      <c r="D692" s="1" t="str">
        <f t="shared" si="74"/>
        <v/>
      </c>
      <c r="E692" s="1" t="str">
        <f t="shared" si="75"/>
        <v/>
      </c>
      <c r="G692" s="7" t="str">
        <f t="shared" si="77"/>
        <v/>
      </c>
      <c r="H692" s="4" t="str">
        <f t="shared" si="76"/>
        <v/>
      </c>
      <c r="I692" s="4" t="str">
        <f t="shared" si="78"/>
        <v/>
      </c>
      <c r="J692" s="4" t="str">
        <f>IF(G692="","",(J691-(Table2[[#This Row],[Fixed Payment]]-Table2[[#This Row],[Interest Paid]])))</f>
        <v/>
      </c>
    </row>
    <row r="693" spans="1:10" s="4" customFormat="1" x14ac:dyDescent="0.25">
      <c r="A693" s="7" t="str">
        <f t="shared" si="72"/>
        <v/>
      </c>
      <c r="B693" s="1" t="str">
        <f>IF(A693="","",IF($C$13="Yes",($C$12+Table1[[#This Row],[Interest Paid]]),IF($C$11*E692&gt;10,IF($C$13="No",$C$11*E692,($C$11*E692)+$C$12),10)))</f>
        <v/>
      </c>
      <c r="C693" s="1" t="str">
        <f t="shared" si="73"/>
        <v/>
      </c>
      <c r="D693" s="1" t="str">
        <f t="shared" si="74"/>
        <v/>
      </c>
      <c r="E693" s="1" t="str">
        <f t="shared" si="75"/>
        <v/>
      </c>
      <c r="G693" s="7" t="str">
        <f t="shared" si="77"/>
        <v/>
      </c>
      <c r="H693" s="4" t="str">
        <f t="shared" si="76"/>
        <v/>
      </c>
      <c r="I693" s="4" t="str">
        <f t="shared" si="78"/>
        <v/>
      </c>
      <c r="J693" s="4" t="str">
        <f>IF(G693="","",(J692-(Table2[[#This Row],[Fixed Payment]]-Table2[[#This Row],[Interest Paid]])))</f>
        <v/>
      </c>
    </row>
    <row r="694" spans="1:10" s="4" customFormat="1" x14ac:dyDescent="0.25">
      <c r="A694" s="7" t="str">
        <f t="shared" si="72"/>
        <v/>
      </c>
      <c r="B694" s="1" t="str">
        <f>IF(A694="","",IF($C$13="Yes",($C$12+Table1[[#This Row],[Interest Paid]]),IF($C$11*E693&gt;10,IF($C$13="No",$C$11*E693,($C$11*E693)+$C$12),10)))</f>
        <v/>
      </c>
      <c r="C694" s="1" t="str">
        <f t="shared" si="73"/>
        <v/>
      </c>
      <c r="D694" s="1" t="str">
        <f t="shared" si="74"/>
        <v/>
      </c>
      <c r="E694" s="1" t="str">
        <f t="shared" si="75"/>
        <v/>
      </c>
      <c r="G694" s="7" t="str">
        <f t="shared" si="77"/>
        <v/>
      </c>
      <c r="H694" s="4" t="str">
        <f t="shared" si="76"/>
        <v/>
      </c>
      <c r="I694" s="4" t="str">
        <f t="shared" si="78"/>
        <v/>
      </c>
      <c r="J694" s="4" t="str">
        <f>IF(G694="","",(J693-(Table2[[#This Row],[Fixed Payment]]-Table2[[#This Row],[Interest Paid]])))</f>
        <v/>
      </c>
    </row>
    <row r="695" spans="1:10" s="4" customFormat="1" x14ac:dyDescent="0.25">
      <c r="A695" s="7" t="str">
        <f t="shared" si="72"/>
        <v/>
      </c>
      <c r="B695" s="1" t="str">
        <f>IF(A695="","",IF($C$13="Yes",($C$12+Table1[[#This Row],[Interest Paid]]),IF($C$11*E694&gt;10,IF($C$13="No",$C$11*E694,($C$11*E694)+$C$12),10)))</f>
        <v/>
      </c>
      <c r="C695" s="1" t="str">
        <f t="shared" si="73"/>
        <v/>
      </c>
      <c r="D695" s="1" t="str">
        <f t="shared" si="74"/>
        <v/>
      </c>
      <c r="E695" s="1" t="str">
        <f t="shared" si="75"/>
        <v/>
      </c>
      <c r="G695" s="7" t="str">
        <f t="shared" si="77"/>
        <v/>
      </c>
      <c r="H695" s="4" t="str">
        <f t="shared" si="76"/>
        <v/>
      </c>
      <c r="I695" s="4" t="str">
        <f t="shared" si="78"/>
        <v/>
      </c>
      <c r="J695" s="4" t="str">
        <f>IF(G695="","",(J694-(Table2[[#This Row],[Fixed Payment]]-Table2[[#This Row],[Interest Paid]])))</f>
        <v/>
      </c>
    </row>
    <row r="696" spans="1:10" s="4" customFormat="1" x14ac:dyDescent="0.25">
      <c r="A696" s="7" t="str">
        <f t="shared" si="72"/>
        <v/>
      </c>
      <c r="B696" s="1" t="str">
        <f>IF(A696="","",IF($C$13="Yes",($C$12+Table1[[#This Row],[Interest Paid]]),IF($C$11*E695&gt;10,IF($C$13="No",$C$11*E695,($C$11*E695)+$C$12),10)))</f>
        <v/>
      </c>
      <c r="C696" s="1" t="str">
        <f t="shared" si="73"/>
        <v/>
      </c>
      <c r="D696" s="1" t="str">
        <f t="shared" si="74"/>
        <v/>
      </c>
      <c r="E696" s="1" t="str">
        <f t="shared" si="75"/>
        <v/>
      </c>
      <c r="G696" s="7" t="str">
        <f t="shared" si="77"/>
        <v/>
      </c>
      <c r="H696" s="4" t="str">
        <f t="shared" si="76"/>
        <v/>
      </c>
      <c r="I696" s="4" t="str">
        <f t="shared" si="78"/>
        <v/>
      </c>
      <c r="J696" s="4" t="str">
        <f>IF(G696="","",(J695-(Table2[[#This Row],[Fixed Payment]]-Table2[[#This Row],[Interest Paid]])))</f>
        <v/>
      </c>
    </row>
    <row r="697" spans="1:10" s="4" customFormat="1" x14ac:dyDescent="0.25">
      <c r="A697" s="7" t="str">
        <f t="shared" si="72"/>
        <v/>
      </c>
      <c r="B697" s="1" t="str">
        <f>IF(A697="","",IF($C$13="Yes",($C$12+Table1[[#This Row],[Interest Paid]]),IF($C$11*E696&gt;10,IF($C$13="No",$C$11*E696,($C$11*E696)+$C$12),10)))</f>
        <v/>
      </c>
      <c r="C697" s="1" t="str">
        <f t="shared" si="73"/>
        <v/>
      </c>
      <c r="D697" s="1" t="str">
        <f t="shared" si="74"/>
        <v/>
      </c>
      <c r="E697" s="1" t="str">
        <f t="shared" si="75"/>
        <v/>
      </c>
      <c r="G697" s="7" t="str">
        <f t="shared" si="77"/>
        <v/>
      </c>
      <c r="H697" s="4" t="str">
        <f t="shared" si="76"/>
        <v/>
      </c>
      <c r="I697" s="4" t="str">
        <f t="shared" si="78"/>
        <v/>
      </c>
      <c r="J697" s="4" t="str">
        <f>IF(G697="","",(J696-(Table2[[#This Row],[Fixed Payment]]-Table2[[#This Row],[Interest Paid]])))</f>
        <v/>
      </c>
    </row>
    <row r="698" spans="1:10" s="4" customFormat="1" x14ac:dyDescent="0.25">
      <c r="A698" s="7" t="str">
        <f t="shared" si="72"/>
        <v/>
      </c>
      <c r="B698" s="1" t="str">
        <f>IF(A698="","",IF($C$13="Yes",($C$12+Table1[[#This Row],[Interest Paid]]),IF($C$11*E697&gt;10,IF($C$13="No",$C$11*E697,($C$11*E697)+$C$12),10)))</f>
        <v/>
      </c>
      <c r="C698" s="1" t="str">
        <f t="shared" si="73"/>
        <v/>
      </c>
      <c r="D698" s="1" t="str">
        <f t="shared" si="74"/>
        <v/>
      </c>
      <c r="E698" s="1" t="str">
        <f t="shared" si="75"/>
        <v/>
      </c>
      <c r="G698" s="7" t="str">
        <f t="shared" si="77"/>
        <v/>
      </c>
      <c r="H698" s="4" t="str">
        <f t="shared" si="76"/>
        <v/>
      </c>
      <c r="I698" s="4" t="str">
        <f t="shared" si="78"/>
        <v/>
      </c>
      <c r="J698" s="4" t="str">
        <f>IF(G698="","",(J697-(Table2[[#This Row],[Fixed Payment]]-Table2[[#This Row],[Interest Paid]])))</f>
        <v/>
      </c>
    </row>
    <row r="699" spans="1:10" s="4" customFormat="1" x14ac:dyDescent="0.25">
      <c r="A699" s="7" t="str">
        <f t="shared" si="72"/>
        <v/>
      </c>
      <c r="B699" s="1" t="str">
        <f>IF(A699="","",IF($C$13="Yes",($C$12+Table1[[#This Row],[Interest Paid]]),IF($C$11*E698&gt;10,IF($C$13="No",$C$11*E698,($C$11*E698)+$C$12),10)))</f>
        <v/>
      </c>
      <c r="C699" s="1" t="str">
        <f t="shared" si="73"/>
        <v/>
      </c>
      <c r="D699" s="1" t="str">
        <f t="shared" si="74"/>
        <v/>
      </c>
      <c r="E699" s="1" t="str">
        <f t="shared" si="75"/>
        <v/>
      </c>
      <c r="G699" s="7" t="str">
        <f t="shared" si="77"/>
        <v/>
      </c>
      <c r="H699" s="4" t="str">
        <f t="shared" si="76"/>
        <v/>
      </c>
      <c r="I699" s="4" t="str">
        <f t="shared" si="78"/>
        <v/>
      </c>
      <c r="J699" s="4" t="str">
        <f>IF(G699="","",(J698-(Table2[[#This Row],[Fixed Payment]]-Table2[[#This Row],[Interest Paid]])))</f>
        <v/>
      </c>
    </row>
    <row r="700" spans="1:10" s="4" customFormat="1" x14ac:dyDescent="0.25">
      <c r="A700" s="7" t="str">
        <f t="shared" si="72"/>
        <v/>
      </c>
      <c r="B700" s="1" t="str">
        <f>IF(A700="","",IF($C$13="Yes",($C$12+Table1[[#This Row],[Interest Paid]]),IF($C$11*E699&gt;10,IF($C$13="No",$C$11*E699,($C$11*E699)+$C$12),10)))</f>
        <v/>
      </c>
      <c r="C700" s="1" t="str">
        <f t="shared" si="73"/>
        <v/>
      </c>
      <c r="D700" s="1" t="str">
        <f t="shared" si="74"/>
        <v/>
      </c>
      <c r="E700" s="1" t="str">
        <f t="shared" si="75"/>
        <v/>
      </c>
      <c r="G700" s="7" t="str">
        <f t="shared" si="77"/>
        <v/>
      </c>
      <c r="H700" s="4" t="str">
        <f t="shared" si="76"/>
        <v/>
      </c>
      <c r="I700" s="4" t="str">
        <f t="shared" si="78"/>
        <v/>
      </c>
      <c r="J700" s="4" t="str">
        <f>IF(G700="","",(J699-(Table2[[#This Row],[Fixed Payment]]-Table2[[#This Row],[Interest Paid]])))</f>
        <v/>
      </c>
    </row>
    <row r="701" spans="1:10" s="4" customFormat="1" x14ac:dyDescent="0.25">
      <c r="A701" s="7" t="str">
        <f t="shared" si="72"/>
        <v/>
      </c>
      <c r="B701" s="1" t="str">
        <f>IF(A701="","",IF($C$13="Yes",($C$12+Table1[[#This Row],[Interest Paid]]),IF($C$11*E700&gt;10,IF($C$13="No",$C$11*E700,($C$11*E700)+$C$12),10)))</f>
        <v/>
      </c>
      <c r="C701" s="1" t="str">
        <f t="shared" si="73"/>
        <v/>
      </c>
      <c r="D701" s="1" t="str">
        <f t="shared" si="74"/>
        <v/>
      </c>
      <c r="E701" s="1" t="str">
        <f t="shared" si="75"/>
        <v/>
      </c>
      <c r="G701" s="7" t="str">
        <f t="shared" si="77"/>
        <v/>
      </c>
      <c r="H701" s="4" t="str">
        <f t="shared" si="76"/>
        <v/>
      </c>
      <c r="I701" s="4" t="str">
        <f t="shared" si="78"/>
        <v/>
      </c>
      <c r="J701" s="4" t="str">
        <f>IF(G701="","",(J700-(Table2[[#This Row],[Fixed Payment]]-Table2[[#This Row],[Interest Paid]])))</f>
        <v/>
      </c>
    </row>
    <row r="702" spans="1:10" s="4" customFormat="1" x14ac:dyDescent="0.25">
      <c r="A702" s="7" t="str">
        <f t="shared" si="72"/>
        <v/>
      </c>
      <c r="B702" s="1" t="str">
        <f>IF(A702="","",IF($C$13="Yes",($C$12+Table1[[#This Row],[Interest Paid]]),IF($C$11*E701&gt;10,IF($C$13="No",$C$11*E701,($C$11*E701)+$C$12),10)))</f>
        <v/>
      </c>
      <c r="C702" s="1" t="str">
        <f t="shared" si="73"/>
        <v/>
      </c>
      <c r="D702" s="1" t="str">
        <f t="shared" si="74"/>
        <v/>
      </c>
      <c r="E702" s="1" t="str">
        <f t="shared" si="75"/>
        <v/>
      </c>
      <c r="G702" s="7" t="str">
        <f t="shared" si="77"/>
        <v/>
      </c>
      <c r="H702" s="4" t="str">
        <f t="shared" si="76"/>
        <v/>
      </c>
      <c r="I702" s="4" t="str">
        <f t="shared" si="78"/>
        <v/>
      </c>
      <c r="J702" s="4" t="str">
        <f>IF(G702="","",(J701-(Table2[[#This Row],[Fixed Payment]]-Table2[[#This Row],[Interest Paid]])))</f>
        <v/>
      </c>
    </row>
    <row r="703" spans="1:10" s="4" customFormat="1" x14ac:dyDescent="0.25">
      <c r="A703" s="7" t="str">
        <f t="shared" si="72"/>
        <v/>
      </c>
      <c r="B703" s="1" t="str">
        <f>IF(A703="","",IF($C$13="Yes",($C$12+Table1[[#This Row],[Interest Paid]]),IF($C$11*E702&gt;10,IF($C$13="No",$C$11*E702,($C$11*E702)+$C$12),10)))</f>
        <v/>
      </c>
      <c r="C703" s="1" t="str">
        <f t="shared" si="73"/>
        <v/>
      </c>
      <c r="D703" s="1" t="str">
        <f t="shared" si="74"/>
        <v/>
      </c>
      <c r="E703" s="1" t="str">
        <f t="shared" si="75"/>
        <v/>
      </c>
      <c r="G703" s="7" t="str">
        <f t="shared" si="77"/>
        <v/>
      </c>
      <c r="H703" s="4" t="str">
        <f t="shared" si="76"/>
        <v/>
      </c>
      <c r="I703" s="4" t="str">
        <f t="shared" si="78"/>
        <v/>
      </c>
      <c r="J703" s="4" t="str">
        <f>IF(G703="","",(J702-(Table2[[#This Row],[Fixed Payment]]-Table2[[#This Row],[Interest Paid]])))</f>
        <v/>
      </c>
    </row>
    <row r="704" spans="1:10" s="4" customFormat="1" x14ac:dyDescent="0.25">
      <c r="A704" s="7" t="str">
        <f t="shared" si="72"/>
        <v/>
      </c>
      <c r="B704" s="1" t="str">
        <f>IF(A704="","",IF($C$13="Yes",($C$12+Table1[[#This Row],[Interest Paid]]),IF($C$11*E703&gt;10,IF($C$13="No",$C$11*E703,($C$11*E703)+$C$12),10)))</f>
        <v/>
      </c>
      <c r="C704" s="1" t="str">
        <f t="shared" si="73"/>
        <v/>
      </c>
      <c r="D704" s="1" t="str">
        <f t="shared" si="74"/>
        <v/>
      </c>
      <c r="E704" s="1" t="str">
        <f t="shared" si="75"/>
        <v/>
      </c>
      <c r="G704" s="7" t="str">
        <f t="shared" si="77"/>
        <v/>
      </c>
      <c r="H704" s="4" t="str">
        <f t="shared" si="76"/>
        <v/>
      </c>
      <c r="I704" s="4" t="str">
        <f t="shared" si="78"/>
        <v/>
      </c>
      <c r="J704" s="4" t="str">
        <f>IF(G704="","",(J703-(Table2[[#This Row],[Fixed Payment]]-Table2[[#This Row],[Interest Paid]])))</f>
        <v/>
      </c>
    </row>
    <row r="705" spans="1:10" s="4" customFormat="1" x14ac:dyDescent="0.25">
      <c r="A705" s="7" t="str">
        <f t="shared" si="72"/>
        <v/>
      </c>
      <c r="B705" s="1" t="str">
        <f>IF(A705="","",IF($C$13="Yes",($C$12+Table1[[#This Row],[Interest Paid]]),IF($C$11*E704&gt;10,IF($C$13="No",$C$11*E704,($C$11*E704)+$C$12),10)))</f>
        <v/>
      </c>
      <c r="C705" s="1" t="str">
        <f t="shared" si="73"/>
        <v/>
      </c>
      <c r="D705" s="1" t="str">
        <f t="shared" si="74"/>
        <v/>
      </c>
      <c r="E705" s="1" t="str">
        <f t="shared" si="75"/>
        <v/>
      </c>
      <c r="G705" s="7" t="str">
        <f t="shared" si="77"/>
        <v/>
      </c>
      <c r="H705" s="4" t="str">
        <f t="shared" si="76"/>
        <v/>
      </c>
      <c r="I705" s="4" t="str">
        <f t="shared" si="78"/>
        <v/>
      </c>
      <c r="J705" s="4" t="str">
        <f>IF(G705="","",(J704-(Table2[[#This Row],[Fixed Payment]]-Table2[[#This Row],[Interest Paid]])))</f>
        <v/>
      </c>
    </row>
    <row r="706" spans="1:10" s="4" customFormat="1" x14ac:dyDescent="0.25">
      <c r="A706" s="7" t="str">
        <f t="shared" si="72"/>
        <v/>
      </c>
      <c r="B706" s="1" t="str">
        <f>IF(A706="","",IF($C$13="Yes",($C$12+Table1[[#This Row],[Interest Paid]]),IF($C$11*E705&gt;10,IF($C$13="No",$C$11*E705,($C$11*E705)+$C$12),10)))</f>
        <v/>
      </c>
      <c r="C706" s="1" t="str">
        <f t="shared" si="73"/>
        <v/>
      </c>
      <c r="D706" s="1" t="str">
        <f t="shared" si="74"/>
        <v/>
      </c>
      <c r="E706" s="1" t="str">
        <f t="shared" si="75"/>
        <v/>
      </c>
      <c r="G706" s="7" t="str">
        <f t="shared" si="77"/>
        <v/>
      </c>
      <c r="H706" s="4" t="str">
        <f t="shared" si="76"/>
        <v/>
      </c>
      <c r="I706" s="4" t="str">
        <f t="shared" si="78"/>
        <v/>
      </c>
      <c r="J706" s="4" t="str">
        <f>IF(G706="","",(J705-(Table2[[#This Row],[Fixed Payment]]-Table2[[#This Row],[Interest Paid]])))</f>
        <v/>
      </c>
    </row>
    <row r="707" spans="1:10" s="4" customFormat="1" x14ac:dyDescent="0.25">
      <c r="A707" s="7" t="str">
        <f t="shared" si="72"/>
        <v/>
      </c>
      <c r="B707" s="1" t="str">
        <f>IF(A707="","",IF($C$13="Yes",($C$12+Table1[[#This Row],[Interest Paid]]),IF($C$11*E706&gt;10,IF($C$13="No",$C$11*E706,($C$11*E706)+$C$12),10)))</f>
        <v/>
      </c>
      <c r="C707" s="1" t="str">
        <f t="shared" si="73"/>
        <v/>
      </c>
      <c r="D707" s="1" t="str">
        <f t="shared" si="74"/>
        <v/>
      </c>
      <c r="E707" s="1" t="str">
        <f t="shared" si="75"/>
        <v/>
      </c>
      <c r="G707" s="7" t="str">
        <f t="shared" si="77"/>
        <v/>
      </c>
      <c r="H707" s="4" t="str">
        <f t="shared" si="76"/>
        <v/>
      </c>
      <c r="I707" s="4" t="str">
        <f t="shared" si="78"/>
        <v/>
      </c>
      <c r="J707" s="4" t="str">
        <f>IF(G707="","",(J706-(Table2[[#This Row],[Fixed Payment]]-Table2[[#This Row],[Interest Paid]])))</f>
        <v/>
      </c>
    </row>
    <row r="708" spans="1:10" s="4" customFormat="1" x14ac:dyDescent="0.25">
      <c r="A708" s="7" t="str">
        <f t="shared" si="72"/>
        <v/>
      </c>
      <c r="B708" s="1" t="str">
        <f>IF(A708="","",IF($C$13="Yes",($C$12+Table1[[#This Row],[Interest Paid]]),IF($C$11*E707&gt;10,IF($C$13="No",$C$11*E707,($C$11*E707)+$C$12),10)))</f>
        <v/>
      </c>
      <c r="C708" s="1" t="str">
        <f t="shared" si="73"/>
        <v/>
      </c>
      <c r="D708" s="1" t="str">
        <f t="shared" si="74"/>
        <v/>
      </c>
      <c r="E708" s="1" t="str">
        <f t="shared" si="75"/>
        <v/>
      </c>
      <c r="G708" s="7" t="str">
        <f t="shared" si="77"/>
        <v/>
      </c>
      <c r="H708" s="4" t="str">
        <f t="shared" si="76"/>
        <v/>
      </c>
      <c r="I708" s="4" t="str">
        <f t="shared" si="78"/>
        <v/>
      </c>
      <c r="J708" s="4" t="str">
        <f>IF(G708="","",(J707-(Table2[[#This Row],[Fixed Payment]]-Table2[[#This Row],[Interest Paid]])))</f>
        <v/>
      </c>
    </row>
    <row r="709" spans="1:10" s="4" customFormat="1" x14ac:dyDescent="0.25">
      <c r="A709" s="7" t="str">
        <f t="shared" si="72"/>
        <v/>
      </c>
      <c r="B709" s="1" t="str">
        <f>IF(A709="","",IF($C$13="Yes",($C$12+Table1[[#This Row],[Interest Paid]]),IF($C$11*E708&gt;10,IF($C$13="No",$C$11*E708,($C$11*E708)+$C$12),10)))</f>
        <v/>
      </c>
      <c r="C709" s="1" t="str">
        <f t="shared" si="73"/>
        <v/>
      </c>
      <c r="D709" s="1" t="str">
        <f t="shared" si="74"/>
        <v/>
      </c>
      <c r="E709" s="1" t="str">
        <f t="shared" si="75"/>
        <v/>
      </c>
      <c r="G709" s="7" t="str">
        <f t="shared" si="77"/>
        <v/>
      </c>
      <c r="H709" s="4" t="str">
        <f t="shared" si="76"/>
        <v/>
      </c>
      <c r="I709" s="4" t="str">
        <f t="shared" si="78"/>
        <v/>
      </c>
      <c r="J709" s="4" t="str">
        <f>IF(G709="","",(J708-(Table2[[#This Row],[Fixed Payment]]-Table2[[#This Row],[Interest Paid]])))</f>
        <v/>
      </c>
    </row>
    <row r="710" spans="1:10" s="4" customFormat="1" x14ac:dyDescent="0.25">
      <c r="A710" s="7" t="str">
        <f t="shared" si="72"/>
        <v/>
      </c>
      <c r="B710" s="1" t="str">
        <f>IF(A710="","",IF($C$13="Yes",($C$12+Table1[[#This Row],[Interest Paid]]),IF($C$11*E709&gt;10,IF($C$13="No",$C$11*E709,($C$11*E709)+$C$12),10)))</f>
        <v/>
      </c>
      <c r="C710" s="1" t="str">
        <f t="shared" si="73"/>
        <v/>
      </c>
      <c r="D710" s="1" t="str">
        <f t="shared" si="74"/>
        <v/>
      </c>
      <c r="E710" s="1" t="str">
        <f t="shared" si="75"/>
        <v/>
      </c>
      <c r="G710" s="7" t="str">
        <f t="shared" si="77"/>
        <v/>
      </c>
      <c r="H710" s="4" t="str">
        <f t="shared" si="76"/>
        <v/>
      </c>
      <c r="I710" s="4" t="str">
        <f t="shared" si="78"/>
        <v/>
      </c>
      <c r="J710" s="4" t="str">
        <f>IF(G710="","",(J709-(Table2[[#This Row],[Fixed Payment]]-Table2[[#This Row],[Interest Paid]])))</f>
        <v/>
      </c>
    </row>
    <row r="711" spans="1:10" s="4" customFormat="1" x14ac:dyDescent="0.25">
      <c r="A711" s="7" t="str">
        <f t="shared" si="72"/>
        <v/>
      </c>
      <c r="B711" s="1" t="str">
        <f>IF(A711="","",IF($C$13="Yes",($C$12+Table1[[#This Row],[Interest Paid]]),IF($C$11*E710&gt;10,IF($C$13="No",$C$11*E710,($C$11*E710)+$C$12),10)))</f>
        <v/>
      </c>
      <c r="C711" s="1" t="str">
        <f t="shared" si="73"/>
        <v/>
      </c>
      <c r="D711" s="1" t="str">
        <f t="shared" si="74"/>
        <v/>
      </c>
      <c r="E711" s="1" t="str">
        <f t="shared" si="75"/>
        <v/>
      </c>
      <c r="G711" s="7" t="str">
        <f t="shared" si="77"/>
        <v/>
      </c>
      <c r="H711" s="4" t="str">
        <f t="shared" si="76"/>
        <v/>
      </c>
      <c r="I711" s="4" t="str">
        <f t="shared" si="78"/>
        <v/>
      </c>
      <c r="J711" s="4" t="str">
        <f>IF(G711="","",(J710-(Table2[[#This Row],[Fixed Payment]]-Table2[[#This Row],[Interest Paid]])))</f>
        <v/>
      </c>
    </row>
    <row r="712" spans="1:10" s="4" customFormat="1" x14ac:dyDescent="0.25">
      <c r="A712" s="7" t="str">
        <f t="shared" si="72"/>
        <v/>
      </c>
      <c r="B712" s="1" t="str">
        <f>IF(A712="","",IF($C$13="Yes",($C$12+Table1[[#This Row],[Interest Paid]]),IF($C$11*E711&gt;10,IF($C$13="No",$C$11*E711,($C$11*E711)+$C$12),10)))</f>
        <v/>
      </c>
      <c r="C712" s="1" t="str">
        <f t="shared" si="73"/>
        <v/>
      </c>
      <c r="D712" s="1" t="str">
        <f t="shared" si="74"/>
        <v/>
      </c>
      <c r="E712" s="1" t="str">
        <f t="shared" si="75"/>
        <v/>
      </c>
      <c r="G712" s="7" t="str">
        <f t="shared" si="77"/>
        <v/>
      </c>
      <c r="H712" s="4" t="str">
        <f t="shared" si="76"/>
        <v/>
      </c>
      <c r="I712" s="4" t="str">
        <f t="shared" si="78"/>
        <v/>
      </c>
      <c r="J712" s="4" t="str">
        <f>IF(G712="","",(J711-(Table2[[#This Row],[Fixed Payment]]-Table2[[#This Row],[Interest Paid]])))</f>
        <v/>
      </c>
    </row>
    <row r="713" spans="1:10" s="4" customFormat="1" x14ac:dyDescent="0.25">
      <c r="A713" s="7" t="str">
        <f t="shared" si="72"/>
        <v/>
      </c>
      <c r="B713" s="1" t="str">
        <f>IF(A713="","",IF($C$13="Yes",($C$12+Table1[[#This Row],[Interest Paid]]),IF($C$11*E712&gt;10,IF($C$13="No",$C$11*E712,($C$11*E712)+$C$12),10)))</f>
        <v/>
      </c>
      <c r="C713" s="1" t="str">
        <f t="shared" si="73"/>
        <v/>
      </c>
      <c r="D713" s="1" t="str">
        <f t="shared" si="74"/>
        <v/>
      </c>
      <c r="E713" s="1" t="str">
        <f t="shared" si="75"/>
        <v/>
      </c>
      <c r="G713" s="7" t="str">
        <f t="shared" si="77"/>
        <v/>
      </c>
      <c r="H713" s="4" t="str">
        <f t="shared" si="76"/>
        <v/>
      </c>
      <c r="I713" s="4" t="str">
        <f t="shared" si="78"/>
        <v/>
      </c>
      <c r="J713" s="4" t="str">
        <f>IF(G713="","",(J712-(Table2[[#This Row],[Fixed Payment]]-Table2[[#This Row],[Interest Paid]])))</f>
        <v/>
      </c>
    </row>
    <row r="714" spans="1:10" s="4" customFormat="1" x14ac:dyDescent="0.25">
      <c r="A714" s="7" t="str">
        <f t="shared" si="72"/>
        <v/>
      </c>
      <c r="B714" s="1" t="str">
        <f>IF(A714="","",IF($C$13="Yes",($C$12+Table1[[#This Row],[Interest Paid]]),IF($C$11*E713&gt;10,IF($C$13="No",$C$11*E713,($C$11*E713)+$C$12),10)))</f>
        <v/>
      </c>
      <c r="C714" s="1" t="str">
        <f t="shared" si="73"/>
        <v/>
      </c>
      <c r="D714" s="1" t="str">
        <f t="shared" si="74"/>
        <v/>
      </c>
      <c r="E714" s="1" t="str">
        <f t="shared" si="75"/>
        <v/>
      </c>
      <c r="G714" s="7" t="str">
        <f t="shared" si="77"/>
        <v/>
      </c>
      <c r="H714" s="4" t="str">
        <f t="shared" si="76"/>
        <v/>
      </c>
      <c r="I714" s="4" t="str">
        <f t="shared" si="78"/>
        <v/>
      </c>
      <c r="J714" s="4" t="str">
        <f>IF(G714="","",(J713-(Table2[[#This Row],[Fixed Payment]]-Table2[[#This Row],[Interest Paid]])))</f>
        <v/>
      </c>
    </row>
    <row r="715" spans="1:10" s="4" customFormat="1" x14ac:dyDescent="0.25">
      <c r="A715" s="7" t="str">
        <f t="shared" si="72"/>
        <v/>
      </c>
      <c r="B715" s="1" t="str">
        <f>IF(A715="","",IF($C$13="Yes",($C$12+Table1[[#This Row],[Interest Paid]]),IF($C$11*E714&gt;10,IF($C$13="No",$C$11*E714,($C$11*E714)+$C$12),10)))</f>
        <v/>
      </c>
      <c r="C715" s="1" t="str">
        <f t="shared" si="73"/>
        <v/>
      </c>
      <c r="D715" s="1" t="str">
        <f t="shared" si="74"/>
        <v/>
      </c>
      <c r="E715" s="1" t="str">
        <f t="shared" si="75"/>
        <v/>
      </c>
      <c r="G715" s="7" t="str">
        <f t="shared" si="77"/>
        <v/>
      </c>
      <c r="H715" s="4" t="str">
        <f t="shared" si="76"/>
        <v/>
      </c>
      <c r="I715" s="4" t="str">
        <f t="shared" si="78"/>
        <v/>
      </c>
      <c r="J715" s="4" t="str">
        <f>IF(G715="","",(J714-(Table2[[#This Row],[Fixed Payment]]-Table2[[#This Row],[Interest Paid]])))</f>
        <v/>
      </c>
    </row>
    <row r="716" spans="1:10" s="4" customFormat="1" x14ac:dyDescent="0.25">
      <c r="A716" s="7" t="str">
        <f t="shared" si="72"/>
        <v/>
      </c>
      <c r="B716" s="1" t="str">
        <f>IF(A716="","",IF($C$13="Yes",($C$12+Table1[[#This Row],[Interest Paid]]),IF($C$11*E715&gt;10,IF($C$13="No",$C$11*E715,($C$11*E715)+$C$12),10)))</f>
        <v/>
      </c>
      <c r="C716" s="1" t="str">
        <f t="shared" si="73"/>
        <v/>
      </c>
      <c r="D716" s="1" t="str">
        <f t="shared" si="74"/>
        <v/>
      </c>
      <c r="E716" s="1" t="str">
        <f t="shared" si="75"/>
        <v/>
      </c>
      <c r="G716" s="7" t="str">
        <f t="shared" si="77"/>
        <v/>
      </c>
      <c r="H716" s="4" t="str">
        <f t="shared" si="76"/>
        <v/>
      </c>
      <c r="I716" s="4" t="str">
        <f t="shared" si="78"/>
        <v/>
      </c>
      <c r="J716" s="4" t="str">
        <f>IF(G716="","",(J715-(Table2[[#This Row],[Fixed Payment]]-Table2[[#This Row],[Interest Paid]])))</f>
        <v/>
      </c>
    </row>
    <row r="717" spans="1:10" s="4" customFormat="1" x14ac:dyDescent="0.25">
      <c r="A717" s="7" t="str">
        <f t="shared" si="72"/>
        <v/>
      </c>
      <c r="B717" s="1" t="str">
        <f>IF(A717="","",IF($C$13="Yes",($C$12+Table1[[#This Row],[Interest Paid]]),IF($C$11*E716&gt;10,IF($C$13="No",$C$11*E716,($C$11*E716)+$C$12),10)))</f>
        <v/>
      </c>
      <c r="C717" s="1" t="str">
        <f t="shared" si="73"/>
        <v/>
      </c>
      <c r="D717" s="1" t="str">
        <f t="shared" si="74"/>
        <v/>
      </c>
      <c r="E717" s="1" t="str">
        <f t="shared" si="75"/>
        <v/>
      </c>
      <c r="G717" s="7" t="str">
        <f t="shared" si="77"/>
        <v/>
      </c>
      <c r="H717" s="4" t="str">
        <f t="shared" si="76"/>
        <v/>
      </c>
      <c r="I717" s="4" t="str">
        <f t="shared" si="78"/>
        <v/>
      </c>
      <c r="J717" s="4" t="str">
        <f>IF(G717="","",(J716-(Table2[[#This Row],[Fixed Payment]]-Table2[[#This Row],[Interest Paid]])))</f>
        <v/>
      </c>
    </row>
    <row r="718" spans="1:10" s="4" customFormat="1" x14ac:dyDescent="0.25">
      <c r="A718" s="7" t="str">
        <f t="shared" si="72"/>
        <v/>
      </c>
      <c r="B718" s="1" t="str">
        <f>IF(A718="","",IF($C$13="Yes",($C$12+Table1[[#This Row],[Interest Paid]]),IF($C$11*E717&gt;10,IF($C$13="No",$C$11*E717,($C$11*E717)+$C$12),10)))</f>
        <v/>
      </c>
      <c r="C718" s="1" t="str">
        <f t="shared" si="73"/>
        <v/>
      </c>
      <c r="D718" s="1" t="str">
        <f t="shared" si="74"/>
        <v/>
      </c>
      <c r="E718" s="1" t="str">
        <f t="shared" si="75"/>
        <v/>
      </c>
      <c r="G718" s="7" t="str">
        <f t="shared" si="77"/>
        <v/>
      </c>
      <c r="H718" s="4" t="str">
        <f t="shared" si="76"/>
        <v/>
      </c>
      <c r="I718" s="4" t="str">
        <f t="shared" si="78"/>
        <v/>
      </c>
      <c r="J718" s="4" t="str">
        <f>IF(G718="","",(J717-(Table2[[#This Row],[Fixed Payment]]-Table2[[#This Row],[Interest Paid]])))</f>
        <v/>
      </c>
    </row>
    <row r="719" spans="1:10" s="4" customFormat="1" x14ac:dyDescent="0.25">
      <c r="A719" s="7" t="str">
        <f t="shared" si="72"/>
        <v/>
      </c>
      <c r="B719" s="1" t="str">
        <f>IF(A719="","",IF($C$13="Yes",($C$12+Table1[[#This Row],[Interest Paid]]),IF($C$11*E718&gt;10,IF($C$13="No",$C$11*E718,($C$11*E718)+$C$12),10)))</f>
        <v/>
      </c>
      <c r="C719" s="1" t="str">
        <f t="shared" si="73"/>
        <v/>
      </c>
      <c r="D719" s="1" t="str">
        <f t="shared" si="74"/>
        <v/>
      </c>
      <c r="E719" s="1" t="str">
        <f t="shared" si="75"/>
        <v/>
      </c>
      <c r="G719" s="7" t="str">
        <f t="shared" si="77"/>
        <v/>
      </c>
      <c r="H719" s="4" t="str">
        <f t="shared" si="76"/>
        <v/>
      </c>
      <c r="I719" s="4" t="str">
        <f t="shared" si="78"/>
        <v/>
      </c>
      <c r="J719" s="4" t="str">
        <f>IF(G719="","",(J718-(Table2[[#This Row],[Fixed Payment]]-Table2[[#This Row],[Interest Paid]])))</f>
        <v/>
      </c>
    </row>
    <row r="720" spans="1:10" s="4" customFormat="1" x14ac:dyDescent="0.25">
      <c r="A720" s="7" t="str">
        <f t="shared" si="72"/>
        <v/>
      </c>
      <c r="B720" s="1" t="str">
        <f>IF(A720="","",IF($C$13="Yes",($C$12+Table1[[#This Row],[Interest Paid]]),IF($C$11*E719&gt;10,IF($C$13="No",$C$11*E719,($C$11*E719)+$C$12),10)))</f>
        <v/>
      </c>
      <c r="C720" s="1" t="str">
        <f t="shared" si="73"/>
        <v/>
      </c>
      <c r="D720" s="1" t="str">
        <f t="shared" si="74"/>
        <v/>
      </c>
      <c r="E720" s="1" t="str">
        <f t="shared" si="75"/>
        <v/>
      </c>
      <c r="G720" s="7" t="str">
        <f t="shared" si="77"/>
        <v/>
      </c>
      <c r="H720" s="4" t="str">
        <f t="shared" si="76"/>
        <v/>
      </c>
      <c r="I720" s="4" t="str">
        <f t="shared" si="78"/>
        <v/>
      </c>
      <c r="J720" s="4" t="str">
        <f>IF(G720="","",(J719-(Table2[[#This Row],[Fixed Payment]]-Table2[[#This Row],[Interest Paid]])))</f>
        <v/>
      </c>
    </row>
    <row r="721" spans="1:10" s="4" customFormat="1" x14ac:dyDescent="0.25">
      <c r="A721" s="7" t="str">
        <f t="shared" si="72"/>
        <v/>
      </c>
      <c r="B721" s="1" t="str">
        <f>IF(A721="","",IF($C$13="Yes",($C$12+Table1[[#This Row],[Interest Paid]]),IF($C$11*E720&gt;10,IF($C$13="No",$C$11*E720,($C$11*E720)+$C$12),10)))</f>
        <v/>
      </c>
      <c r="C721" s="1" t="str">
        <f t="shared" si="73"/>
        <v/>
      </c>
      <c r="D721" s="1" t="str">
        <f t="shared" si="74"/>
        <v/>
      </c>
      <c r="E721" s="1" t="str">
        <f t="shared" si="75"/>
        <v/>
      </c>
      <c r="G721" s="7" t="str">
        <f t="shared" si="77"/>
        <v/>
      </c>
      <c r="H721" s="4" t="str">
        <f t="shared" si="76"/>
        <v/>
      </c>
      <c r="I721" s="4" t="str">
        <f t="shared" si="78"/>
        <v/>
      </c>
      <c r="J721" s="4" t="str">
        <f>IF(G721="","",(J720-(Table2[[#This Row],[Fixed Payment]]-Table2[[#This Row],[Interest Paid]])))</f>
        <v/>
      </c>
    </row>
    <row r="722" spans="1:10" s="4" customFormat="1" x14ac:dyDescent="0.25">
      <c r="A722" s="7" t="str">
        <f t="shared" si="72"/>
        <v/>
      </c>
      <c r="B722" s="1" t="str">
        <f>IF(A722="","",IF($C$13="Yes",($C$12+Table1[[#This Row],[Interest Paid]]),IF($C$11*E721&gt;10,IF($C$13="No",$C$11*E721,($C$11*E721)+$C$12),10)))</f>
        <v/>
      </c>
      <c r="C722" s="1" t="str">
        <f t="shared" si="73"/>
        <v/>
      </c>
      <c r="D722" s="1" t="str">
        <f t="shared" si="74"/>
        <v/>
      </c>
      <c r="E722" s="1" t="str">
        <f t="shared" si="75"/>
        <v/>
      </c>
      <c r="G722" s="7" t="str">
        <f t="shared" si="77"/>
        <v/>
      </c>
      <c r="H722" s="4" t="str">
        <f t="shared" si="76"/>
        <v/>
      </c>
      <c r="I722" s="4" t="str">
        <f t="shared" si="78"/>
        <v/>
      </c>
      <c r="J722" s="4" t="str">
        <f>IF(G722="","",(J721-(Table2[[#This Row],[Fixed Payment]]-Table2[[#This Row],[Interest Paid]])))</f>
        <v/>
      </c>
    </row>
    <row r="723" spans="1:10" s="4" customFormat="1" x14ac:dyDescent="0.25">
      <c r="A723" s="7" t="str">
        <f t="shared" si="72"/>
        <v/>
      </c>
      <c r="B723" s="1" t="str">
        <f>IF(A723="","",IF($C$13="Yes",($C$12+Table1[[#This Row],[Interest Paid]]),IF($C$11*E722&gt;10,IF($C$13="No",$C$11*E722,($C$11*E722)+$C$12),10)))</f>
        <v/>
      </c>
      <c r="C723" s="1" t="str">
        <f t="shared" si="73"/>
        <v/>
      </c>
      <c r="D723" s="1" t="str">
        <f t="shared" si="74"/>
        <v/>
      </c>
      <c r="E723" s="1" t="str">
        <f t="shared" si="75"/>
        <v/>
      </c>
      <c r="G723" s="7" t="str">
        <f t="shared" si="77"/>
        <v/>
      </c>
      <c r="H723" s="4" t="str">
        <f t="shared" si="76"/>
        <v/>
      </c>
      <c r="I723" s="4" t="str">
        <f t="shared" si="78"/>
        <v/>
      </c>
      <c r="J723" s="4" t="str">
        <f>IF(G723="","",(J722-(Table2[[#This Row],[Fixed Payment]]-Table2[[#This Row],[Interest Paid]])))</f>
        <v/>
      </c>
    </row>
    <row r="724" spans="1:10" s="4" customFormat="1" x14ac:dyDescent="0.25">
      <c r="A724" s="7" t="str">
        <f t="shared" si="72"/>
        <v/>
      </c>
      <c r="B724" s="1" t="str">
        <f>IF(A724="","",IF($C$13="Yes",($C$12+Table1[[#This Row],[Interest Paid]]),IF($C$11*E723&gt;10,IF($C$13="No",$C$11*E723,($C$11*E723)+$C$12),10)))</f>
        <v/>
      </c>
      <c r="C724" s="1" t="str">
        <f t="shared" si="73"/>
        <v/>
      </c>
      <c r="D724" s="1" t="str">
        <f t="shared" si="74"/>
        <v/>
      </c>
      <c r="E724" s="1" t="str">
        <f t="shared" si="75"/>
        <v/>
      </c>
      <c r="G724" s="7" t="str">
        <f t="shared" si="77"/>
        <v/>
      </c>
      <c r="H724" s="4" t="str">
        <f t="shared" si="76"/>
        <v/>
      </c>
      <c r="I724" s="4" t="str">
        <f t="shared" si="78"/>
        <v/>
      </c>
      <c r="J724" s="4" t="str">
        <f>IF(G724="","",(J723-(Table2[[#This Row],[Fixed Payment]]-Table2[[#This Row],[Interest Paid]])))</f>
        <v/>
      </c>
    </row>
    <row r="725" spans="1:10" s="4" customFormat="1" x14ac:dyDescent="0.25">
      <c r="A725" s="7" t="str">
        <f t="shared" si="72"/>
        <v/>
      </c>
      <c r="B725" s="1" t="str">
        <f>IF(A725="","",IF($C$13="Yes",($C$12+Table1[[#This Row],[Interest Paid]]),IF($C$11*E724&gt;10,IF($C$13="No",$C$11*E724,($C$11*E724)+$C$12),10)))</f>
        <v/>
      </c>
      <c r="C725" s="1" t="str">
        <f t="shared" si="73"/>
        <v/>
      </c>
      <c r="D725" s="1" t="str">
        <f t="shared" si="74"/>
        <v/>
      </c>
      <c r="E725" s="1" t="str">
        <f t="shared" si="75"/>
        <v/>
      </c>
      <c r="G725" s="7" t="str">
        <f t="shared" si="77"/>
        <v/>
      </c>
      <c r="H725" s="4" t="str">
        <f t="shared" si="76"/>
        <v/>
      </c>
      <c r="I725" s="4" t="str">
        <f t="shared" si="78"/>
        <v/>
      </c>
      <c r="J725" s="4" t="str">
        <f>IF(G725="","",(J724-(Table2[[#This Row],[Fixed Payment]]-Table2[[#This Row],[Interest Paid]])))</f>
        <v/>
      </c>
    </row>
    <row r="726" spans="1:10" s="4" customFormat="1" x14ac:dyDescent="0.25">
      <c r="A726" s="7" t="str">
        <f t="shared" si="72"/>
        <v/>
      </c>
      <c r="B726" s="1" t="str">
        <f>IF(A726="","",IF($C$13="Yes",($C$12+Table1[[#This Row],[Interest Paid]]),IF($C$11*E725&gt;10,IF($C$13="No",$C$11*E725,($C$11*E725)+$C$12),10)))</f>
        <v/>
      </c>
      <c r="C726" s="1" t="str">
        <f t="shared" si="73"/>
        <v/>
      </c>
      <c r="D726" s="1" t="str">
        <f t="shared" si="74"/>
        <v/>
      </c>
      <c r="E726" s="1" t="str">
        <f t="shared" si="75"/>
        <v/>
      </c>
      <c r="G726" s="7" t="str">
        <f t="shared" si="77"/>
        <v/>
      </c>
      <c r="H726" s="4" t="str">
        <f t="shared" si="76"/>
        <v/>
      </c>
      <c r="I726" s="4" t="str">
        <f t="shared" si="78"/>
        <v/>
      </c>
      <c r="J726" s="4" t="str">
        <f>IF(G726="","",(J725-(Table2[[#This Row],[Fixed Payment]]-Table2[[#This Row],[Interest Paid]])))</f>
        <v/>
      </c>
    </row>
    <row r="727" spans="1:10" s="4" customFormat="1" x14ac:dyDescent="0.25">
      <c r="A727" s="7" t="str">
        <f t="shared" si="72"/>
        <v/>
      </c>
      <c r="B727" s="1" t="str">
        <f>IF(A727="","",IF($C$13="Yes",($C$12+Table1[[#This Row],[Interest Paid]]),IF($C$11*E726&gt;10,IF($C$13="No",$C$11*E726,($C$11*E726)+$C$12),10)))</f>
        <v/>
      </c>
      <c r="C727" s="1" t="str">
        <f t="shared" si="73"/>
        <v/>
      </c>
      <c r="D727" s="1" t="str">
        <f t="shared" si="74"/>
        <v/>
      </c>
      <c r="E727" s="1" t="str">
        <f t="shared" si="75"/>
        <v/>
      </c>
      <c r="G727" s="7" t="str">
        <f t="shared" si="77"/>
        <v/>
      </c>
      <c r="H727" s="4" t="str">
        <f t="shared" si="76"/>
        <v/>
      </c>
      <c r="I727" s="4" t="str">
        <f t="shared" si="78"/>
        <v/>
      </c>
      <c r="J727" s="4" t="str">
        <f>IF(G727="","",(J726-(Table2[[#This Row],[Fixed Payment]]-Table2[[#This Row],[Interest Paid]])))</f>
        <v/>
      </c>
    </row>
    <row r="728" spans="1:10" s="4" customFormat="1" x14ac:dyDescent="0.25">
      <c r="A728" s="7" t="str">
        <f t="shared" si="72"/>
        <v/>
      </c>
      <c r="B728" s="1" t="str">
        <f>IF(A728="","",IF($C$13="Yes",($C$12+Table1[[#This Row],[Interest Paid]]),IF($C$11*E727&gt;10,IF($C$13="No",$C$11*E727,($C$11*E727)+$C$12),10)))</f>
        <v/>
      </c>
      <c r="C728" s="1" t="str">
        <f t="shared" si="73"/>
        <v/>
      </c>
      <c r="D728" s="1" t="str">
        <f t="shared" si="74"/>
        <v/>
      </c>
      <c r="E728" s="1" t="str">
        <f t="shared" si="75"/>
        <v/>
      </c>
      <c r="G728" s="7" t="str">
        <f t="shared" si="77"/>
        <v/>
      </c>
      <c r="H728" s="4" t="str">
        <f t="shared" si="76"/>
        <v/>
      </c>
      <c r="I728" s="4" t="str">
        <f t="shared" si="78"/>
        <v/>
      </c>
      <c r="J728" s="4" t="str">
        <f>IF(G728="","",(J727-(Table2[[#This Row],[Fixed Payment]]-Table2[[#This Row],[Interest Paid]])))</f>
        <v/>
      </c>
    </row>
    <row r="729" spans="1:10" s="4" customFormat="1" x14ac:dyDescent="0.25">
      <c r="A729" s="7" t="str">
        <f t="shared" si="72"/>
        <v/>
      </c>
      <c r="B729" s="1" t="str">
        <f>IF(A729="","",IF($C$13="Yes",($C$12+Table1[[#This Row],[Interest Paid]]),IF($C$11*E728&gt;10,IF($C$13="No",$C$11*E728,($C$11*E728)+$C$12),10)))</f>
        <v/>
      </c>
      <c r="C729" s="1" t="str">
        <f t="shared" si="73"/>
        <v/>
      </c>
      <c r="D729" s="1" t="str">
        <f t="shared" si="74"/>
        <v/>
      </c>
      <c r="E729" s="1" t="str">
        <f t="shared" si="75"/>
        <v/>
      </c>
      <c r="G729" s="7" t="str">
        <f t="shared" si="77"/>
        <v/>
      </c>
      <c r="H729" s="4" t="str">
        <f t="shared" si="76"/>
        <v/>
      </c>
      <c r="I729" s="4" t="str">
        <f t="shared" si="78"/>
        <v/>
      </c>
      <c r="J729" s="4" t="str">
        <f>IF(G729="","",(J728-(Table2[[#This Row],[Fixed Payment]]-Table2[[#This Row],[Interest Paid]])))</f>
        <v/>
      </c>
    </row>
    <row r="730" spans="1:10" s="4" customFormat="1" x14ac:dyDescent="0.25">
      <c r="A730" s="7" t="str">
        <f t="shared" ref="A730:A793" si="79">IF(A729="","",IF(E729&gt;0,A729+1,""))</f>
        <v/>
      </c>
      <c r="B730" s="1" t="str">
        <f>IF(A730="","",IF($C$13="Yes",($C$12+Table1[[#This Row],[Interest Paid]]),IF($C$11*E729&gt;10,IF($C$13="No",$C$11*E729,($C$11*E729)+$C$12),10)))</f>
        <v/>
      </c>
      <c r="C730" s="1" t="str">
        <f t="shared" ref="C730:C793" si="80">IF(A730="","",($C$10/12)*E729)</f>
        <v/>
      </c>
      <c r="D730" s="1" t="str">
        <f t="shared" ref="D730:D793" si="81">IF(A730="","",B730-C730)</f>
        <v/>
      </c>
      <c r="E730" s="1" t="str">
        <f t="shared" ref="E730:E793" si="82">IF(A730="","",E729-D730)</f>
        <v/>
      </c>
      <c r="G730" s="7" t="str">
        <f t="shared" si="77"/>
        <v/>
      </c>
      <c r="H730" s="4" t="str">
        <f t="shared" si="76"/>
        <v/>
      </c>
      <c r="I730" s="4" t="str">
        <f t="shared" si="78"/>
        <v/>
      </c>
      <c r="J730" s="4" t="str">
        <f>IF(G730="","",(J729-(Table2[[#This Row],[Fixed Payment]]-Table2[[#This Row],[Interest Paid]])))</f>
        <v/>
      </c>
    </row>
    <row r="731" spans="1:10" s="4" customFormat="1" x14ac:dyDescent="0.25">
      <c r="A731" s="7" t="str">
        <f t="shared" si="79"/>
        <v/>
      </c>
      <c r="B731" s="1" t="str">
        <f>IF(A731="","",IF($C$13="Yes",($C$12+Table1[[#This Row],[Interest Paid]]),IF($C$11*E730&gt;10,IF($C$13="No",$C$11*E730,($C$11*E730)+$C$12),10)))</f>
        <v/>
      </c>
      <c r="C731" s="1" t="str">
        <f t="shared" si="80"/>
        <v/>
      </c>
      <c r="D731" s="1" t="str">
        <f t="shared" si="81"/>
        <v/>
      </c>
      <c r="E731" s="1" t="str">
        <f t="shared" si="82"/>
        <v/>
      </c>
      <c r="G731" s="7" t="str">
        <f t="shared" si="77"/>
        <v/>
      </c>
      <c r="H731" s="4" t="str">
        <f t="shared" ref="H731:H794" si="83">IF(G731="","",IF(J730+I731&gt;$C$14,IF($C$14&lt;$C$12,$C$12,$C$14),J730+I731))</f>
        <v/>
      </c>
      <c r="I731" s="4" t="str">
        <f t="shared" si="78"/>
        <v/>
      </c>
      <c r="J731" s="4" t="str">
        <f>IF(G731="","",(J730-(Table2[[#This Row],[Fixed Payment]]-Table2[[#This Row],[Interest Paid]])))</f>
        <v/>
      </c>
    </row>
    <row r="732" spans="1:10" s="4" customFormat="1" x14ac:dyDescent="0.25">
      <c r="A732" s="7" t="str">
        <f t="shared" si="79"/>
        <v/>
      </c>
      <c r="B732" s="1" t="str">
        <f>IF(A732="","",IF($C$13="Yes",($C$12+Table1[[#This Row],[Interest Paid]]),IF($C$11*E731&gt;10,IF($C$13="No",$C$11*E731,($C$11*E731)+$C$12),10)))</f>
        <v/>
      </c>
      <c r="C732" s="1" t="str">
        <f t="shared" si="80"/>
        <v/>
      </c>
      <c r="D732" s="1" t="str">
        <f t="shared" si="81"/>
        <v/>
      </c>
      <c r="E732" s="1" t="str">
        <f t="shared" si="82"/>
        <v/>
      </c>
      <c r="G732" s="7" t="str">
        <f t="shared" si="77"/>
        <v/>
      </c>
      <c r="H732" s="4" t="str">
        <f t="shared" si="83"/>
        <v/>
      </c>
      <c r="I732" s="4" t="str">
        <f t="shared" si="78"/>
        <v/>
      </c>
      <c r="J732" s="4" t="str">
        <f>IF(G732="","",(J731-(Table2[[#This Row],[Fixed Payment]]-Table2[[#This Row],[Interest Paid]])))</f>
        <v/>
      </c>
    </row>
    <row r="733" spans="1:10" s="4" customFormat="1" x14ac:dyDescent="0.25">
      <c r="A733" s="7" t="str">
        <f t="shared" si="79"/>
        <v/>
      </c>
      <c r="B733" s="1" t="str">
        <f>IF(A733="","",IF($C$13="Yes",($C$12+Table1[[#This Row],[Interest Paid]]),IF($C$11*E732&gt;10,IF($C$13="No",$C$11*E732,($C$11*E732)+$C$12),10)))</f>
        <v/>
      </c>
      <c r="C733" s="1" t="str">
        <f t="shared" si="80"/>
        <v/>
      </c>
      <c r="D733" s="1" t="str">
        <f t="shared" si="81"/>
        <v/>
      </c>
      <c r="E733" s="1" t="str">
        <f t="shared" si="82"/>
        <v/>
      </c>
      <c r="G733" s="7" t="str">
        <f t="shared" si="77"/>
        <v/>
      </c>
      <c r="H733" s="4" t="str">
        <f t="shared" si="83"/>
        <v/>
      </c>
      <c r="I733" s="4" t="str">
        <f t="shared" si="78"/>
        <v/>
      </c>
      <c r="J733" s="4" t="str">
        <f>IF(G733="","",(J732-(Table2[[#This Row],[Fixed Payment]]-Table2[[#This Row],[Interest Paid]])))</f>
        <v/>
      </c>
    </row>
    <row r="734" spans="1:10" s="4" customFormat="1" x14ac:dyDescent="0.25">
      <c r="A734" s="7" t="str">
        <f t="shared" si="79"/>
        <v/>
      </c>
      <c r="B734" s="1" t="str">
        <f>IF(A734="","",IF($C$13="Yes",($C$12+Table1[[#This Row],[Interest Paid]]),IF($C$11*E733&gt;10,IF($C$13="No",$C$11*E733,($C$11*E733)+$C$12),10)))</f>
        <v/>
      </c>
      <c r="C734" s="1" t="str">
        <f t="shared" si="80"/>
        <v/>
      </c>
      <c r="D734" s="1" t="str">
        <f t="shared" si="81"/>
        <v/>
      </c>
      <c r="E734" s="1" t="str">
        <f t="shared" si="82"/>
        <v/>
      </c>
      <c r="G734" s="7" t="str">
        <f t="shared" si="77"/>
        <v/>
      </c>
      <c r="H734" s="4" t="str">
        <f t="shared" si="83"/>
        <v/>
      </c>
      <c r="I734" s="4" t="str">
        <f t="shared" si="78"/>
        <v/>
      </c>
      <c r="J734" s="4" t="str">
        <f>IF(G734="","",(J733-(Table2[[#This Row],[Fixed Payment]]-Table2[[#This Row],[Interest Paid]])))</f>
        <v/>
      </c>
    </row>
    <row r="735" spans="1:10" s="4" customFormat="1" x14ac:dyDescent="0.25">
      <c r="A735" s="7" t="str">
        <f t="shared" si="79"/>
        <v/>
      </c>
      <c r="B735" s="1" t="str">
        <f>IF(A735="","",IF($C$13="Yes",($C$12+Table1[[#This Row],[Interest Paid]]),IF($C$11*E734&gt;10,IF($C$13="No",$C$11*E734,($C$11*E734)+$C$12),10)))</f>
        <v/>
      </c>
      <c r="C735" s="1" t="str">
        <f t="shared" si="80"/>
        <v/>
      </c>
      <c r="D735" s="1" t="str">
        <f t="shared" si="81"/>
        <v/>
      </c>
      <c r="E735" s="1" t="str">
        <f t="shared" si="82"/>
        <v/>
      </c>
      <c r="G735" s="7" t="str">
        <f t="shared" ref="G735:G798" si="84">IF(G734="","",IF(J734&gt;0,G734+1,""))</f>
        <v/>
      </c>
      <c r="H735" s="4" t="str">
        <f t="shared" si="83"/>
        <v/>
      </c>
      <c r="I735" s="4" t="str">
        <f t="shared" ref="I735:I798" si="85">IF(G735="","",($C$10/12)*J734)</f>
        <v/>
      </c>
      <c r="J735" s="4" t="str">
        <f>IF(G735="","",(J734-(Table2[[#This Row],[Fixed Payment]]-Table2[[#This Row],[Interest Paid]])))</f>
        <v/>
      </c>
    </row>
    <row r="736" spans="1:10" s="4" customFormat="1" x14ac:dyDescent="0.25">
      <c r="A736" s="7" t="str">
        <f t="shared" si="79"/>
        <v/>
      </c>
      <c r="B736" s="1" t="str">
        <f>IF(A736="","",IF($C$13="Yes",($C$12+Table1[[#This Row],[Interest Paid]]),IF($C$11*E735&gt;10,IF($C$13="No",$C$11*E735,($C$11*E735)+$C$12),10)))</f>
        <v/>
      </c>
      <c r="C736" s="1" t="str">
        <f t="shared" si="80"/>
        <v/>
      </c>
      <c r="D736" s="1" t="str">
        <f t="shared" si="81"/>
        <v/>
      </c>
      <c r="E736" s="1" t="str">
        <f t="shared" si="82"/>
        <v/>
      </c>
      <c r="G736" s="7" t="str">
        <f t="shared" si="84"/>
        <v/>
      </c>
      <c r="H736" s="4" t="str">
        <f t="shared" si="83"/>
        <v/>
      </c>
      <c r="I736" s="4" t="str">
        <f t="shared" si="85"/>
        <v/>
      </c>
      <c r="J736" s="4" t="str">
        <f>IF(G736="","",(J735-(Table2[[#This Row],[Fixed Payment]]-Table2[[#This Row],[Interest Paid]])))</f>
        <v/>
      </c>
    </row>
    <row r="737" spans="1:10" s="4" customFormat="1" x14ac:dyDescent="0.25">
      <c r="A737" s="7" t="str">
        <f t="shared" si="79"/>
        <v/>
      </c>
      <c r="B737" s="1" t="str">
        <f>IF(A737="","",IF($C$13="Yes",($C$12+Table1[[#This Row],[Interest Paid]]),IF($C$11*E736&gt;10,IF($C$13="No",$C$11*E736,($C$11*E736)+$C$12),10)))</f>
        <v/>
      </c>
      <c r="C737" s="1" t="str">
        <f t="shared" si="80"/>
        <v/>
      </c>
      <c r="D737" s="1" t="str">
        <f t="shared" si="81"/>
        <v/>
      </c>
      <c r="E737" s="1" t="str">
        <f t="shared" si="82"/>
        <v/>
      </c>
      <c r="G737" s="7" t="str">
        <f t="shared" si="84"/>
        <v/>
      </c>
      <c r="H737" s="4" t="str">
        <f t="shared" si="83"/>
        <v/>
      </c>
      <c r="I737" s="4" t="str">
        <f t="shared" si="85"/>
        <v/>
      </c>
      <c r="J737" s="4" t="str">
        <f>IF(G737="","",(J736-(Table2[[#This Row],[Fixed Payment]]-Table2[[#This Row],[Interest Paid]])))</f>
        <v/>
      </c>
    </row>
    <row r="738" spans="1:10" s="4" customFormat="1" x14ac:dyDescent="0.25">
      <c r="A738" s="7" t="str">
        <f t="shared" si="79"/>
        <v/>
      </c>
      <c r="B738" s="1" t="str">
        <f>IF(A738="","",IF($C$13="Yes",($C$12+Table1[[#This Row],[Interest Paid]]),IF($C$11*E737&gt;10,IF($C$13="No",$C$11*E737,($C$11*E737)+$C$12),10)))</f>
        <v/>
      </c>
      <c r="C738" s="1" t="str">
        <f t="shared" si="80"/>
        <v/>
      </c>
      <c r="D738" s="1" t="str">
        <f t="shared" si="81"/>
        <v/>
      </c>
      <c r="E738" s="1" t="str">
        <f t="shared" si="82"/>
        <v/>
      </c>
      <c r="G738" s="7" t="str">
        <f t="shared" si="84"/>
        <v/>
      </c>
      <c r="H738" s="4" t="str">
        <f t="shared" si="83"/>
        <v/>
      </c>
      <c r="I738" s="4" t="str">
        <f t="shared" si="85"/>
        <v/>
      </c>
      <c r="J738" s="4" t="str">
        <f>IF(G738="","",(J737-(Table2[[#This Row],[Fixed Payment]]-Table2[[#This Row],[Interest Paid]])))</f>
        <v/>
      </c>
    </row>
    <row r="739" spans="1:10" s="4" customFormat="1" x14ac:dyDescent="0.25">
      <c r="A739" s="7" t="str">
        <f t="shared" si="79"/>
        <v/>
      </c>
      <c r="B739" s="1" t="str">
        <f>IF(A739="","",IF($C$13="Yes",($C$12+Table1[[#This Row],[Interest Paid]]),IF($C$11*E738&gt;10,IF($C$13="No",$C$11*E738,($C$11*E738)+$C$12),10)))</f>
        <v/>
      </c>
      <c r="C739" s="1" t="str">
        <f t="shared" si="80"/>
        <v/>
      </c>
      <c r="D739" s="1" t="str">
        <f t="shared" si="81"/>
        <v/>
      </c>
      <c r="E739" s="1" t="str">
        <f t="shared" si="82"/>
        <v/>
      </c>
      <c r="G739" s="7" t="str">
        <f t="shared" si="84"/>
        <v/>
      </c>
      <c r="H739" s="4" t="str">
        <f t="shared" si="83"/>
        <v/>
      </c>
      <c r="I739" s="4" t="str">
        <f t="shared" si="85"/>
        <v/>
      </c>
      <c r="J739" s="4" t="str">
        <f>IF(G739="","",(J738-(Table2[[#This Row],[Fixed Payment]]-Table2[[#This Row],[Interest Paid]])))</f>
        <v/>
      </c>
    </row>
    <row r="740" spans="1:10" s="4" customFormat="1" x14ac:dyDescent="0.25">
      <c r="A740" s="7" t="str">
        <f t="shared" si="79"/>
        <v/>
      </c>
      <c r="B740" s="1" t="str">
        <f>IF(A740="","",IF($C$13="Yes",($C$12+Table1[[#This Row],[Interest Paid]]),IF($C$11*E739&gt;10,IF($C$13="No",$C$11*E739,($C$11*E739)+$C$12),10)))</f>
        <v/>
      </c>
      <c r="C740" s="1" t="str">
        <f t="shared" si="80"/>
        <v/>
      </c>
      <c r="D740" s="1" t="str">
        <f t="shared" si="81"/>
        <v/>
      </c>
      <c r="E740" s="1" t="str">
        <f t="shared" si="82"/>
        <v/>
      </c>
      <c r="G740" s="7" t="str">
        <f t="shared" si="84"/>
        <v/>
      </c>
      <c r="H740" s="4" t="str">
        <f t="shared" si="83"/>
        <v/>
      </c>
      <c r="I740" s="4" t="str">
        <f t="shared" si="85"/>
        <v/>
      </c>
      <c r="J740" s="4" t="str">
        <f>IF(G740="","",(J739-(Table2[[#This Row],[Fixed Payment]]-Table2[[#This Row],[Interest Paid]])))</f>
        <v/>
      </c>
    </row>
    <row r="741" spans="1:10" s="4" customFormat="1" x14ac:dyDescent="0.25">
      <c r="A741" s="7" t="str">
        <f t="shared" si="79"/>
        <v/>
      </c>
      <c r="B741" s="1" t="str">
        <f>IF(A741="","",IF($C$13="Yes",($C$12+Table1[[#This Row],[Interest Paid]]),IF($C$11*E740&gt;10,IF($C$13="No",$C$11*E740,($C$11*E740)+$C$12),10)))</f>
        <v/>
      </c>
      <c r="C741" s="1" t="str">
        <f t="shared" si="80"/>
        <v/>
      </c>
      <c r="D741" s="1" t="str">
        <f t="shared" si="81"/>
        <v/>
      </c>
      <c r="E741" s="1" t="str">
        <f t="shared" si="82"/>
        <v/>
      </c>
      <c r="G741" s="7" t="str">
        <f t="shared" si="84"/>
        <v/>
      </c>
      <c r="H741" s="4" t="str">
        <f t="shared" si="83"/>
        <v/>
      </c>
      <c r="I741" s="4" t="str">
        <f t="shared" si="85"/>
        <v/>
      </c>
      <c r="J741" s="4" t="str">
        <f>IF(G741="","",(J740-(Table2[[#This Row],[Fixed Payment]]-Table2[[#This Row],[Interest Paid]])))</f>
        <v/>
      </c>
    </row>
    <row r="742" spans="1:10" s="4" customFormat="1" x14ac:dyDescent="0.25">
      <c r="A742" s="7" t="str">
        <f t="shared" si="79"/>
        <v/>
      </c>
      <c r="B742" s="1" t="str">
        <f>IF(A742="","",IF($C$13="Yes",($C$12+Table1[[#This Row],[Interest Paid]]),IF($C$11*E741&gt;10,IF($C$13="No",$C$11*E741,($C$11*E741)+$C$12),10)))</f>
        <v/>
      </c>
      <c r="C742" s="1" t="str">
        <f t="shared" si="80"/>
        <v/>
      </c>
      <c r="D742" s="1" t="str">
        <f t="shared" si="81"/>
        <v/>
      </c>
      <c r="E742" s="1" t="str">
        <f t="shared" si="82"/>
        <v/>
      </c>
      <c r="G742" s="7" t="str">
        <f t="shared" si="84"/>
        <v/>
      </c>
      <c r="H742" s="4" t="str">
        <f t="shared" si="83"/>
        <v/>
      </c>
      <c r="I742" s="4" t="str">
        <f t="shared" si="85"/>
        <v/>
      </c>
      <c r="J742" s="4" t="str">
        <f>IF(G742="","",(J741-(Table2[[#This Row],[Fixed Payment]]-Table2[[#This Row],[Interest Paid]])))</f>
        <v/>
      </c>
    </row>
    <row r="743" spans="1:10" s="4" customFormat="1" x14ac:dyDescent="0.25">
      <c r="A743" s="7" t="str">
        <f t="shared" si="79"/>
        <v/>
      </c>
      <c r="B743" s="1" t="str">
        <f>IF(A743="","",IF($C$13="Yes",($C$12+Table1[[#This Row],[Interest Paid]]),IF($C$11*E742&gt;10,IF($C$13="No",$C$11*E742,($C$11*E742)+$C$12),10)))</f>
        <v/>
      </c>
      <c r="C743" s="1" t="str">
        <f t="shared" si="80"/>
        <v/>
      </c>
      <c r="D743" s="1" t="str">
        <f t="shared" si="81"/>
        <v/>
      </c>
      <c r="E743" s="1" t="str">
        <f t="shared" si="82"/>
        <v/>
      </c>
      <c r="G743" s="7" t="str">
        <f t="shared" si="84"/>
        <v/>
      </c>
      <c r="H743" s="4" t="str">
        <f t="shared" si="83"/>
        <v/>
      </c>
      <c r="I743" s="4" t="str">
        <f t="shared" si="85"/>
        <v/>
      </c>
      <c r="J743" s="4" t="str">
        <f>IF(G743="","",(J742-(Table2[[#This Row],[Fixed Payment]]-Table2[[#This Row],[Interest Paid]])))</f>
        <v/>
      </c>
    </row>
    <row r="744" spans="1:10" s="4" customFormat="1" x14ac:dyDescent="0.25">
      <c r="A744" s="7" t="str">
        <f t="shared" si="79"/>
        <v/>
      </c>
      <c r="B744" s="1" t="str">
        <f>IF(A744="","",IF($C$13="Yes",($C$12+Table1[[#This Row],[Interest Paid]]),IF($C$11*E743&gt;10,IF($C$13="No",$C$11*E743,($C$11*E743)+$C$12),10)))</f>
        <v/>
      </c>
      <c r="C744" s="1" t="str">
        <f t="shared" si="80"/>
        <v/>
      </c>
      <c r="D744" s="1" t="str">
        <f t="shared" si="81"/>
        <v/>
      </c>
      <c r="E744" s="1" t="str">
        <f t="shared" si="82"/>
        <v/>
      </c>
      <c r="G744" s="7" t="str">
        <f t="shared" si="84"/>
        <v/>
      </c>
      <c r="H744" s="4" t="str">
        <f t="shared" si="83"/>
        <v/>
      </c>
      <c r="I744" s="4" t="str">
        <f t="shared" si="85"/>
        <v/>
      </c>
      <c r="J744" s="4" t="str">
        <f>IF(G744="","",(J743-(Table2[[#This Row],[Fixed Payment]]-Table2[[#This Row],[Interest Paid]])))</f>
        <v/>
      </c>
    </row>
    <row r="745" spans="1:10" s="4" customFormat="1" x14ac:dyDescent="0.25">
      <c r="A745" s="7" t="str">
        <f t="shared" si="79"/>
        <v/>
      </c>
      <c r="B745" s="1" t="str">
        <f>IF(A745="","",IF($C$13="Yes",($C$12+Table1[[#This Row],[Interest Paid]]),IF($C$11*E744&gt;10,IF($C$13="No",$C$11*E744,($C$11*E744)+$C$12),10)))</f>
        <v/>
      </c>
      <c r="C745" s="1" t="str">
        <f t="shared" si="80"/>
        <v/>
      </c>
      <c r="D745" s="1" t="str">
        <f t="shared" si="81"/>
        <v/>
      </c>
      <c r="E745" s="1" t="str">
        <f t="shared" si="82"/>
        <v/>
      </c>
      <c r="G745" s="7" t="str">
        <f t="shared" si="84"/>
        <v/>
      </c>
      <c r="H745" s="4" t="str">
        <f t="shared" si="83"/>
        <v/>
      </c>
      <c r="I745" s="4" t="str">
        <f t="shared" si="85"/>
        <v/>
      </c>
      <c r="J745" s="4" t="str">
        <f>IF(G745="","",(J744-(Table2[[#This Row],[Fixed Payment]]-Table2[[#This Row],[Interest Paid]])))</f>
        <v/>
      </c>
    </row>
    <row r="746" spans="1:10" s="4" customFormat="1" x14ac:dyDescent="0.25">
      <c r="A746" s="7" t="str">
        <f t="shared" si="79"/>
        <v/>
      </c>
      <c r="B746" s="1" t="str">
        <f>IF(A746="","",IF($C$13="Yes",($C$12+Table1[[#This Row],[Interest Paid]]),IF($C$11*E745&gt;10,IF($C$13="No",$C$11*E745,($C$11*E745)+$C$12),10)))</f>
        <v/>
      </c>
      <c r="C746" s="1" t="str">
        <f t="shared" si="80"/>
        <v/>
      </c>
      <c r="D746" s="1" t="str">
        <f t="shared" si="81"/>
        <v/>
      </c>
      <c r="E746" s="1" t="str">
        <f t="shared" si="82"/>
        <v/>
      </c>
      <c r="G746" s="7" t="str">
        <f t="shared" si="84"/>
        <v/>
      </c>
      <c r="H746" s="4" t="str">
        <f t="shared" si="83"/>
        <v/>
      </c>
      <c r="I746" s="4" t="str">
        <f t="shared" si="85"/>
        <v/>
      </c>
      <c r="J746" s="4" t="str">
        <f>IF(G746="","",(J745-(Table2[[#This Row],[Fixed Payment]]-Table2[[#This Row],[Interest Paid]])))</f>
        <v/>
      </c>
    </row>
    <row r="747" spans="1:10" s="4" customFormat="1" x14ac:dyDescent="0.25">
      <c r="A747" s="7" t="str">
        <f t="shared" si="79"/>
        <v/>
      </c>
      <c r="B747" s="1" t="str">
        <f>IF(A747="","",IF($C$13="Yes",($C$12+Table1[[#This Row],[Interest Paid]]),IF($C$11*E746&gt;10,IF($C$13="No",$C$11*E746,($C$11*E746)+$C$12),10)))</f>
        <v/>
      </c>
      <c r="C747" s="1" t="str">
        <f t="shared" si="80"/>
        <v/>
      </c>
      <c r="D747" s="1" t="str">
        <f t="shared" si="81"/>
        <v/>
      </c>
      <c r="E747" s="1" t="str">
        <f t="shared" si="82"/>
        <v/>
      </c>
      <c r="G747" s="7" t="str">
        <f t="shared" si="84"/>
        <v/>
      </c>
      <c r="H747" s="4" t="str">
        <f t="shared" si="83"/>
        <v/>
      </c>
      <c r="I747" s="4" t="str">
        <f t="shared" si="85"/>
        <v/>
      </c>
      <c r="J747" s="4" t="str">
        <f>IF(G747="","",(J746-(Table2[[#This Row],[Fixed Payment]]-Table2[[#This Row],[Interest Paid]])))</f>
        <v/>
      </c>
    </row>
    <row r="748" spans="1:10" s="4" customFormat="1" x14ac:dyDescent="0.25">
      <c r="A748" s="7" t="str">
        <f t="shared" si="79"/>
        <v/>
      </c>
      <c r="B748" s="1" t="str">
        <f>IF(A748="","",IF($C$13="Yes",($C$12+Table1[[#This Row],[Interest Paid]]),IF($C$11*E747&gt;10,IF($C$13="No",$C$11*E747,($C$11*E747)+$C$12),10)))</f>
        <v/>
      </c>
      <c r="C748" s="1" t="str">
        <f t="shared" si="80"/>
        <v/>
      </c>
      <c r="D748" s="1" t="str">
        <f t="shared" si="81"/>
        <v/>
      </c>
      <c r="E748" s="1" t="str">
        <f t="shared" si="82"/>
        <v/>
      </c>
      <c r="G748" s="7" t="str">
        <f t="shared" si="84"/>
        <v/>
      </c>
      <c r="H748" s="4" t="str">
        <f t="shared" si="83"/>
        <v/>
      </c>
      <c r="I748" s="4" t="str">
        <f t="shared" si="85"/>
        <v/>
      </c>
      <c r="J748" s="4" t="str">
        <f>IF(G748="","",(J747-(Table2[[#This Row],[Fixed Payment]]-Table2[[#This Row],[Interest Paid]])))</f>
        <v/>
      </c>
    </row>
    <row r="749" spans="1:10" s="4" customFormat="1" x14ac:dyDescent="0.25">
      <c r="A749" s="7" t="str">
        <f t="shared" si="79"/>
        <v/>
      </c>
      <c r="B749" s="1" t="str">
        <f>IF(A749="","",IF($C$13="Yes",($C$12+Table1[[#This Row],[Interest Paid]]),IF($C$11*E748&gt;10,IF($C$13="No",$C$11*E748,($C$11*E748)+$C$12),10)))</f>
        <v/>
      </c>
      <c r="C749" s="1" t="str">
        <f t="shared" si="80"/>
        <v/>
      </c>
      <c r="D749" s="1" t="str">
        <f t="shared" si="81"/>
        <v/>
      </c>
      <c r="E749" s="1" t="str">
        <f t="shared" si="82"/>
        <v/>
      </c>
      <c r="G749" s="7" t="str">
        <f t="shared" si="84"/>
        <v/>
      </c>
      <c r="H749" s="4" t="str">
        <f t="shared" si="83"/>
        <v/>
      </c>
      <c r="I749" s="4" t="str">
        <f t="shared" si="85"/>
        <v/>
      </c>
      <c r="J749" s="4" t="str">
        <f>IF(G749="","",(J748-(Table2[[#This Row],[Fixed Payment]]-Table2[[#This Row],[Interest Paid]])))</f>
        <v/>
      </c>
    </row>
    <row r="750" spans="1:10" s="4" customFormat="1" x14ac:dyDescent="0.25">
      <c r="A750" s="7" t="str">
        <f t="shared" si="79"/>
        <v/>
      </c>
      <c r="B750" s="1" t="str">
        <f>IF(A750="","",IF($C$13="Yes",($C$12+Table1[[#This Row],[Interest Paid]]),IF($C$11*E749&gt;10,IF($C$13="No",$C$11*E749,($C$11*E749)+$C$12),10)))</f>
        <v/>
      </c>
      <c r="C750" s="1" t="str">
        <f t="shared" si="80"/>
        <v/>
      </c>
      <c r="D750" s="1" t="str">
        <f t="shared" si="81"/>
        <v/>
      </c>
      <c r="E750" s="1" t="str">
        <f t="shared" si="82"/>
        <v/>
      </c>
      <c r="G750" s="7" t="str">
        <f t="shared" si="84"/>
        <v/>
      </c>
      <c r="H750" s="4" t="str">
        <f t="shared" si="83"/>
        <v/>
      </c>
      <c r="I750" s="4" t="str">
        <f t="shared" si="85"/>
        <v/>
      </c>
      <c r="J750" s="4" t="str">
        <f>IF(G750="","",(J749-(Table2[[#This Row],[Fixed Payment]]-Table2[[#This Row],[Interest Paid]])))</f>
        <v/>
      </c>
    </row>
    <row r="751" spans="1:10" s="4" customFormat="1" x14ac:dyDescent="0.25">
      <c r="A751" s="7" t="str">
        <f t="shared" si="79"/>
        <v/>
      </c>
      <c r="B751" s="1" t="str">
        <f>IF(A751="","",IF($C$13="Yes",($C$12+Table1[[#This Row],[Interest Paid]]),IF($C$11*E750&gt;10,IF($C$13="No",$C$11*E750,($C$11*E750)+$C$12),10)))</f>
        <v/>
      </c>
      <c r="C751" s="1" t="str">
        <f t="shared" si="80"/>
        <v/>
      </c>
      <c r="D751" s="1" t="str">
        <f t="shared" si="81"/>
        <v/>
      </c>
      <c r="E751" s="1" t="str">
        <f t="shared" si="82"/>
        <v/>
      </c>
      <c r="G751" s="7" t="str">
        <f t="shared" si="84"/>
        <v/>
      </c>
      <c r="H751" s="4" t="str">
        <f t="shared" si="83"/>
        <v/>
      </c>
      <c r="I751" s="4" t="str">
        <f t="shared" si="85"/>
        <v/>
      </c>
      <c r="J751" s="4" t="str">
        <f>IF(G751="","",(J750-(Table2[[#This Row],[Fixed Payment]]-Table2[[#This Row],[Interest Paid]])))</f>
        <v/>
      </c>
    </row>
    <row r="752" spans="1:10" s="4" customFormat="1" x14ac:dyDescent="0.25">
      <c r="A752" s="7" t="str">
        <f t="shared" si="79"/>
        <v/>
      </c>
      <c r="B752" s="1" t="str">
        <f>IF(A752="","",IF($C$13="Yes",($C$12+Table1[[#This Row],[Interest Paid]]),IF($C$11*E751&gt;10,IF($C$13="No",$C$11*E751,($C$11*E751)+$C$12),10)))</f>
        <v/>
      </c>
      <c r="C752" s="1" t="str">
        <f t="shared" si="80"/>
        <v/>
      </c>
      <c r="D752" s="1" t="str">
        <f t="shared" si="81"/>
        <v/>
      </c>
      <c r="E752" s="1" t="str">
        <f t="shared" si="82"/>
        <v/>
      </c>
      <c r="G752" s="7" t="str">
        <f t="shared" si="84"/>
        <v/>
      </c>
      <c r="H752" s="4" t="str">
        <f t="shared" si="83"/>
        <v/>
      </c>
      <c r="I752" s="4" t="str">
        <f t="shared" si="85"/>
        <v/>
      </c>
      <c r="J752" s="4" t="str">
        <f>IF(G752="","",(J751-(Table2[[#This Row],[Fixed Payment]]-Table2[[#This Row],[Interest Paid]])))</f>
        <v/>
      </c>
    </row>
    <row r="753" spans="1:10" s="4" customFormat="1" x14ac:dyDescent="0.25">
      <c r="A753" s="7" t="str">
        <f t="shared" si="79"/>
        <v/>
      </c>
      <c r="B753" s="1" t="str">
        <f>IF(A753="","",IF($C$13="Yes",($C$12+Table1[[#This Row],[Interest Paid]]),IF($C$11*E752&gt;10,IF($C$13="No",$C$11*E752,($C$11*E752)+$C$12),10)))</f>
        <v/>
      </c>
      <c r="C753" s="1" t="str">
        <f t="shared" si="80"/>
        <v/>
      </c>
      <c r="D753" s="1" t="str">
        <f t="shared" si="81"/>
        <v/>
      </c>
      <c r="E753" s="1" t="str">
        <f t="shared" si="82"/>
        <v/>
      </c>
      <c r="G753" s="7" t="str">
        <f t="shared" si="84"/>
        <v/>
      </c>
      <c r="H753" s="4" t="str">
        <f t="shared" si="83"/>
        <v/>
      </c>
      <c r="I753" s="4" t="str">
        <f t="shared" si="85"/>
        <v/>
      </c>
      <c r="J753" s="4" t="str">
        <f>IF(G753="","",(J752-(Table2[[#This Row],[Fixed Payment]]-Table2[[#This Row],[Interest Paid]])))</f>
        <v/>
      </c>
    </row>
    <row r="754" spans="1:10" s="4" customFormat="1" x14ac:dyDescent="0.25">
      <c r="A754" s="7" t="str">
        <f t="shared" si="79"/>
        <v/>
      </c>
      <c r="B754" s="1" t="str">
        <f>IF(A754="","",IF($C$13="Yes",($C$12+Table1[[#This Row],[Interest Paid]]),IF($C$11*E753&gt;10,IF($C$13="No",$C$11*E753,($C$11*E753)+$C$12),10)))</f>
        <v/>
      </c>
      <c r="C754" s="1" t="str">
        <f t="shared" si="80"/>
        <v/>
      </c>
      <c r="D754" s="1" t="str">
        <f t="shared" si="81"/>
        <v/>
      </c>
      <c r="E754" s="1" t="str">
        <f t="shared" si="82"/>
        <v/>
      </c>
      <c r="G754" s="7" t="str">
        <f t="shared" si="84"/>
        <v/>
      </c>
      <c r="H754" s="4" t="str">
        <f t="shared" si="83"/>
        <v/>
      </c>
      <c r="I754" s="4" t="str">
        <f t="shared" si="85"/>
        <v/>
      </c>
      <c r="J754" s="4" t="str">
        <f>IF(G754="","",(J753-(Table2[[#This Row],[Fixed Payment]]-Table2[[#This Row],[Interest Paid]])))</f>
        <v/>
      </c>
    </row>
    <row r="755" spans="1:10" s="4" customFormat="1" x14ac:dyDescent="0.25">
      <c r="A755" s="7" t="str">
        <f t="shared" si="79"/>
        <v/>
      </c>
      <c r="B755" s="1" t="str">
        <f>IF(A755="","",IF($C$13="Yes",($C$12+Table1[[#This Row],[Interest Paid]]),IF($C$11*E754&gt;10,IF($C$13="No",$C$11*E754,($C$11*E754)+$C$12),10)))</f>
        <v/>
      </c>
      <c r="C755" s="1" t="str">
        <f t="shared" si="80"/>
        <v/>
      </c>
      <c r="D755" s="1" t="str">
        <f t="shared" si="81"/>
        <v/>
      </c>
      <c r="E755" s="1" t="str">
        <f t="shared" si="82"/>
        <v/>
      </c>
      <c r="G755" s="7" t="str">
        <f t="shared" si="84"/>
        <v/>
      </c>
      <c r="H755" s="4" t="str">
        <f t="shared" si="83"/>
        <v/>
      </c>
      <c r="I755" s="4" t="str">
        <f t="shared" si="85"/>
        <v/>
      </c>
      <c r="J755" s="4" t="str">
        <f>IF(G755="","",(J754-(Table2[[#This Row],[Fixed Payment]]-Table2[[#This Row],[Interest Paid]])))</f>
        <v/>
      </c>
    </row>
    <row r="756" spans="1:10" s="4" customFormat="1" x14ac:dyDescent="0.25">
      <c r="A756" s="7" t="str">
        <f t="shared" si="79"/>
        <v/>
      </c>
      <c r="B756" s="1" t="str">
        <f>IF(A756="","",IF($C$13="Yes",($C$12+Table1[[#This Row],[Interest Paid]]),IF($C$11*E755&gt;10,IF($C$13="No",$C$11*E755,($C$11*E755)+$C$12),10)))</f>
        <v/>
      </c>
      <c r="C756" s="1" t="str">
        <f t="shared" si="80"/>
        <v/>
      </c>
      <c r="D756" s="1" t="str">
        <f t="shared" si="81"/>
        <v/>
      </c>
      <c r="E756" s="1" t="str">
        <f t="shared" si="82"/>
        <v/>
      </c>
      <c r="G756" s="7" t="str">
        <f t="shared" si="84"/>
        <v/>
      </c>
      <c r="H756" s="4" t="str">
        <f t="shared" si="83"/>
        <v/>
      </c>
      <c r="I756" s="4" t="str">
        <f t="shared" si="85"/>
        <v/>
      </c>
      <c r="J756" s="4" t="str">
        <f>IF(G756="","",(J755-(Table2[[#This Row],[Fixed Payment]]-Table2[[#This Row],[Interest Paid]])))</f>
        <v/>
      </c>
    </row>
    <row r="757" spans="1:10" s="4" customFormat="1" x14ac:dyDescent="0.25">
      <c r="A757" s="7" t="str">
        <f t="shared" si="79"/>
        <v/>
      </c>
      <c r="B757" s="1" t="str">
        <f>IF(A757="","",IF($C$13="Yes",($C$12+Table1[[#This Row],[Interest Paid]]),IF($C$11*E756&gt;10,IF($C$13="No",$C$11*E756,($C$11*E756)+$C$12),10)))</f>
        <v/>
      </c>
      <c r="C757" s="1" t="str">
        <f t="shared" si="80"/>
        <v/>
      </c>
      <c r="D757" s="1" t="str">
        <f t="shared" si="81"/>
        <v/>
      </c>
      <c r="E757" s="1" t="str">
        <f t="shared" si="82"/>
        <v/>
      </c>
      <c r="G757" s="7" t="str">
        <f t="shared" si="84"/>
        <v/>
      </c>
      <c r="H757" s="4" t="str">
        <f t="shared" si="83"/>
        <v/>
      </c>
      <c r="I757" s="4" t="str">
        <f t="shared" si="85"/>
        <v/>
      </c>
      <c r="J757" s="4" t="str">
        <f>IF(G757="","",(J756-(Table2[[#This Row],[Fixed Payment]]-Table2[[#This Row],[Interest Paid]])))</f>
        <v/>
      </c>
    </row>
    <row r="758" spans="1:10" s="4" customFormat="1" x14ac:dyDescent="0.25">
      <c r="A758" s="7" t="str">
        <f t="shared" si="79"/>
        <v/>
      </c>
      <c r="B758" s="1" t="str">
        <f>IF(A758="","",IF($C$13="Yes",($C$12+Table1[[#This Row],[Interest Paid]]),IF($C$11*E757&gt;10,IF($C$13="No",$C$11*E757,($C$11*E757)+$C$12),10)))</f>
        <v/>
      </c>
      <c r="C758" s="1" t="str">
        <f t="shared" si="80"/>
        <v/>
      </c>
      <c r="D758" s="1" t="str">
        <f t="shared" si="81"/>
        <v/>
      </c>
      <c r="E758" s="1" t="str">
        <f t="shared" si="82"/>
        <v/>
      </c>
      <c r="G758" s="7" t="str">
        <f t="shared" si="84"/>
        <v/>
      </c>
      <c r="H758" s="4" t="str">
        <f t="shared" si="83"/>
        <v/>
      </c>
      <c r="I758" s="4" t="str">
        <f t="shared" si="85"/>
        <v/>
      </c>
      <c r="J758" s="4" t="str">
        <f>IF(G758="","",(J757-(Table2[[#This Row],[Fixed Payment]]-Table2[[#This Row],[Interest Paid]])))</f>
        <v/>
      </c>
    </row>
    <row r="759" spans="1:10" s="4" customFormat="1" x14ac:dyDescent="0.25">
      <c r="A759" s="7" t="str">
        <f t="shared" si="79"/>
        <v/>
      </c>
      <c r="B759" s="1" t="str">
        <f>IF(A759="","",IF($C$13="Yes",($C$12+Table1[[#This Row],[Interest Paid]]),IF($C$11*E758&gt;10,IF($C$13="No",$C$11*E758,($C$11*E758)+$C$12),10)))</f>
        <v/>
      </c>
      <c r="C759" s="1" t="str">
        <f t="shared" si="80"/>
        <v/>
      </c>
      <c r="D759" s="1" t="str">
        <f t="shared" si="81"/>
        <v/>
      </c>
      <c r="E759" s="1" t="str">
        <f t="shared" si="82"/>
        <v/>
      </c>
      <c r="G759" s="7" t="str">
        <f t="shared" si="84"/>
        <v/>
      </c>
      <c r="H759" s="4" t="str">
        <f t="shared" si="83"/>
        <v/>
      </c>
      <c r="I759" s="4" t="str">
        <f t="shared" si="85"/>
        <v/>
      </c>
      <c r="J759" s="4" t="str">
        <f>IF(G759="","",(J758-(Table2[[#This Row],[Fixed Payment]]-Table2[[#This Row],[Interest Paid]])))</f>
        <v/>
      </c>
    </row>
    <row r="760" spans="1:10" s="4" customFormat="1" x14ac:dyDescent="0.25">
      <c r="A760" s="7" t="str">
        <f t="shared" si="79"/>
        <v/>
      </c>
      <c r="B760" s="1" t="str">
        <f>IF(A760="","",IF($C$13="Yes",($C$12+Table1[[#This Row],[Interest Paid]]),IF($C$11*E759&gt;10,IF($C$13="No",$C$11*E759,($C$11*E759)+$C$12),10)))</f>
        <v/>
      </c>
      <c r="C760" s="1" t="str">
        <f t="shared" si="80"/>
        <v/>
      </c>
      <c r="D760" s="1" t="str">
        <f t="shared" si="81"/>
        <v/>
      </c>
      <c r="E760" s="1" t="str">
        <f t="shared" si="82"/>
        <v/>
      </c>
      <c r="G760" s="7" t="str">
        <f t="shared" si="84"/>
        <v/>
      </c>
      <c r="H760" s="4" t="str">
        <f t="shared" si="83"/>
        <v/>
      </c>
      <c r="I760" s="4" t="str">
        <f t="shared" si="85"/>
        <v/>
      </c>
      <c r="J760" s="4" t="str">
        <f>IF(G760="","",(J759-(Table2[[#This Row],[Fixed Payment]]-Table2[[#This Row],[Interest Paid]])))</f>
        <v/>
      </c>
    </row>
    <row r="761" spans="1:10" s="4" customFormat="1" x14ac:dyDescent="0.25">
      <c r="A761" s="7" t="str">
        <f t="shared" si="79"/>
        <v/>
      </c>
      <c r="B761" s="1" t="str">
        <f>IF(A761="","",IF($C$13="Yes",($C$12+Table1[[#This Row],[Interest Paid]]),IF($C$11*E760&gt;10,IF($C$13="No",$C$11*E760,($C$11*E760)+$C$12),10)))</f>
        <v/>
      </c>
      <c r="C761" s="1" t="str">
        <f t="shared" si="80"/>
        <v/>
      </c>
      <c r="D761" s="1" t="str">
        <f t="shared" si="81"/>
        <v/>
      </c>
      <c r="E761" s="1" t="str">
        <f t="shared" si="82"/>
        <v/>
      </c>
      <c r="G761" s="7" t="str">
        <f t="shared" si="84"/>
        <v/>
      </c>
      <c r="H761" s="4" t="str">
        <f t="shared" si="83"/>
        <v/>
      </c>
      <c r="I761" s="4" t="str">
        <f t="shared" si="85"/>
        <v/>
      </c>
      <c r="J761" s="4" t="str">
        <f>IF(G761="","",(J760-(Table2[[#This Row],[Fixed Payment]]-Table2[[#This Row],[Interest Paid]])))</f>
        <v/>
      </c>
    </row>
    <row r="762" spans="1:10" s="4" customFormat="1" x14ac:dyDescent="0.25">
      <c r="A762" s="7" t="str">
        <f t="shared" si="79"/>
        <v/>
      </c>
      <c r="B762" s="1" t="str">
        <f>IF(A762="","",IF($C$13="Yes",($C$12+Table1[[#This Row],[Interest Paid]]),IF($C$11*E761&gt;10,IF($C$13="No",$C$11*E761,($C$11*E761)+$C$12),10)))</f>
        <v/>
      </c>
      <c r="C762" s="1" t="str">
        <f t="shared" si="80"/>
        <v/>
      </c>
      <c r="D762" s="1" t="str">
        <f t="shared" si="81"/>
        <v/>
      </c>
      <c r="E762" s="1" t="str">
        <f t="shared" si="82"/>
        <v/>
      </c>
      <c r="G762" s="7" t="str">
        <f t="shared" si="84"/>
        <v/>
      </c>
      <c r="H762" s="4" t="str">
        <f t="shared" si="83"/>
        <v/>
      </c>
      <c r="I762" s="4" t="str">
        <f t="shared" si="85"/>
        <v/>
      </c>
      <c r="J762" s="4" t="str">
        <f>IF(G762="","",(J761-(Table2[[#This Row],[Fixed Payment]]-Table2[[#This Row],[Interest Paid]])))</f>
        <v/>
      </c>
    </row>
    <row r="763" spans="1:10" s="4" customFormat="1" x14ac:dyDescent="0.25">
      <c r="A763" s="7" t="str">
        <f t="shared" si="79"/>
        <v/>
      </c>
      <c r="B763" s="1" t="str">
        <f>IF(A763="","",IF($C$13="Yes",($C$12+Table1[[#This Row],[Interest Paid]]),IF($C$11*E762&gt;10,IF($C$13="No",$C$11*E762,($C$11*E762)+$C$12),10)))</f>
        <v/>
      </c>
      <c r="C763" s="1" t="str">
        <f t="shared" si="80"/>
        <v/>
      </c>
      <c r="D763" s="1" t="str">
        <f t="shared" si="81"/>
        <v/>
      </c>
      <c r="E763" s="1" t="str">
        <f t="shared" si="82"/>
        <v/>
      </c>
      <c r="G763" s="7" t="str">
        <f t="shared" si="84"/>
        <v/>
      </c>
      <c r="H763" s="4" t="str">
        <f t="shared" si="83"/>
        <v/>
      </c>
      <c r="I763" s="4" t="str">
        <f t="shared" si="85"/>
        <v/>
      </c>
      <c r="J763" s="4" t="str">
        <f>IF(G763="","",(J762-(Table2[[#This Row],[Fixed Payment]]-Table2[[#This Row],[Interest Paid]])))</f>
        <v/>
      </c>
    </row>
    <row r="764" spans="1:10" s="4" customFormat="1" x14ac:dyDescent="0.25">
      <c r="A764" s="7" t="str">
        <f t="shared" si="79"/>
        <v/>
      </c>
      <c r="B764" s="1" t="str">
        <f>IF(A764="","",IF($C$13="Yes",($C$12+Table1[[#This Row],[Interest Paid]]),IF($C$11*E763&gt;10,IF($C$13="No",$C$11*E763,($C$11*E763)+$C$12),10)))</f>
        <v/>
      </c>
      <c r="C764" s="1" t="str">
        <f t="shared" si="80"/>
        <v/>
      </c>
      <c r="D764" s="1" t="str">
        <f t="shared" si="81"/>
        <v/>
      </c>
      <c r="E764" s="1" t="str">
        <f t="shared" si="82"/>
        <v/>
      </c>
      <c r="G764" s="7" t="str">
        <f t="shared" si="84"/>
        <v/>
      </c>
      <c r="H764" s="4" t="str">
        <f t="shared" si="83"/>
        <v/>
      </c>
      <c r="I764" s="4" t="str">
        <f t="shared" si="85"/>
        <v/>
      </c>
      <c r="J764" s="4" t="str">
        <f>IF(G764="","",(J763-(Table2[[#This Row],[Fixed Payment]]-Table2[[#This Row],[Interest Paid]])))</f>
        <v/>
      </c>
    </row>
    <row r="765" spans="1:10" s="4" customFormat="1" x14ac:dyDescent="0.25">
      <c r="A765" s="7" t="str">
        <f t="shared" si="79"/>
        <v/>
      </c>
      <c r="B765" s="1" t="str">
        <f>IF(A765="","",IF($C$13="Yes",($C$12+Table1[[#This Row],[Interest Paid]]),IF($C$11*E764&gt;10,IF($C$13="No",$C$11*E764,($C$11*E764)+$C$12),10)))</f>
        <v/>
      </c>
      <c r="C765" s="1" t="str">
        <f t="shared" si="80"/>
        <v/>
      </c>
      <c r="D765" s="1" t="str">
        <f t="shared" si="81"/>
        <v/>
      </c>
      <c r="E765" s="1" t="str">
        <f t="shared" si="82"/>
        <v/>
      </c>
      <c r="G765" s="7" t="str">
        <f t="shared" si="84"/>
        <v/>
      </c>
      <c r="H765" s="4" t="str">
        <f t="shared" si="83"/>
        <v/>
      </c>
      <c r="I765" s="4" t="str">
        <f t="shared" si="85"/>
        <v/>
      </c>
      <c r="J765" s="4" t="str">
        <f>IF(G765="","",(J764-(Table2[[#This Row],[Fixed Payment]]-Table2[[#This Row],[Interest Paid]])))</f>
        <v/>
      </c>
    </row>
    <row r="766" spans="1:10" s="4" customFormat="1" x14ac:dyDescent="0.25">
      <c r="A766" s="7" t="str">
        <f t="shared" si="79"/>
        <v/>
      </c>
      <c r="B766" s="1" t="str">
        <f>IF(A766="","",IF($C$13="Yes",($C$12+Table1[[#This Row],[Interest Paid]]),IF($C$11*E765&gt;10,IF($C$13="No",$C$11*E765,($C$11*E765)+$C$12),10)))</f>
        <v/>
      </c>
      <c r="C766" s="1" t="str">
        <f t="shared" si="80"/>
        <v/>
      </c>
      <c r="D766" s="1" t="str">
        <f t="shared" si="81"/>
        <v/>
      </c>
      <c r="E766" s="1" t="str">
        <f t="shared" si="82"/>
        <v/>
      </c>
      <c r="G766" s="7" t="str">
        <f t="shared" si="84"/>
        <v/>
      </c>
      <c r="H766" s="4" t="str">
        <f t="shared" si="83"/>
        <v/>
      </c>
      <c r="I766" s="4" t="str">
        <f t="shared" si="85"/>
        <v/>
      </c>
      <c r="J766" s="4" t="str">
        <f>IF(G766="","",(J765-(Table2[[#This Row],[Fixed Payment]]-Table2[[#This Row],[Interest Paid]])))</f>
        <v/>
      </c>
    </row>
    <row r="767" spans="1:10" s="4" customFormat="1" x14ac:dyDescent="0.25">
      <c r="A767" s="7" t="str">
        <f t="shared" si="79"/>
        <v/>
      </c>
      <c r="B767" s="1" t="str">
        <f>IF(A767="","",IF($C$13="Yes",($C$12+Table1[[#This Row],[Interest Paid]]),IF($C$11*E766&gt;10,IF($C$13="No",$C$11*E766,($C$11*E766)+$C$12),10)))</f>
        <v/>
      </c>
      <c r="C767" s="1" t="str">
        <f t="shared" si="80"/>
        <v/>
      </c>
      <c r="D767" s="1" t="str">
        <f t="shared" si="81"/>
        <v/>
      </c>
      <c r="E767" s="1" t="str">
        <f t="shared" si="82"/>
        <v/>
      </c>
      <c r="G767" s="7" t="str">
        <f t="shared" si="84"/>
        <v/>
      </c>
      <c r="H767" s="4" t="str">
        <f t="shared" si="83"/>
        <v/>
      </c>
      <c r="I767" s="4" t="str">
        <f t="shared" si="85"/>
        <v/>
      </c>
      <c r="J767" s="4" t="str">
        <f>IF(G767="","",(J766-(Table2[[#This Row],[Fixed Payment]]-Table2[[#This Row],[Interest Paid]])))</f>
        <v/>
      </c>
    </row>
    <row r="768" spans="1:10" s="4" customFormat="1" x14ac:dyDescent="0.25">
      <c r="A768" s="7" t="str">
        <f t="shared" si="79"/>
        <v/>
      </c>
      <c r="B768" s="1" t="str">
        <f>IF(A768="","",IF($C$13="Yes",($C$12+Table1[[#This Row],[Interest Paid]]),IF($C$11*E767&gt;10,IF($C$13="No",$C$11*E767,($C$11*E767)+$C$12),10)))</f>
        <v/>
      </c>
      <c r="C768" s="1" t="str">
        <f t="shared" si="80"/>
        <v/>
      </c>
      <c r="D768" s="1" t="str">
        <f t="shared" si="81"/>
        <v/>
      </c>
      <c r="E768" s="1" t="str">
        <f t="shared" si="82"/>
        <v/>
      </c>
      <c r="G768" s="7" t="str">
        <f t="shared" si="84"/>
        <v/>
      </c>
      <c r="H768" s="4" t="str">
        <f t="shared" si="83"/>
        <v/>
      </c>
      <c r="I768" s="4" t="str">
        <f t="shared" si="85"/>
        <v/>
      </c>
      <c r="J768" s="4" t="str">
        <f>IF(G768="","",(J767-(Table2[[#This Row],[Fixed Payment]]-Table2[[#This Row],[Interest Paid]])))</f>
        <v/>
      </c>
    </row>
    <row r="769" spans="1:10" s="4" customFormat="1" x14ac:dyDescent="0.25">
      <c r="A769" s="7" t="str">
        <f t="shared" si="79"/>
        <v/>
      </c>
      <c r="B769" s="1" t="str">
        <f>IF(A769="","",IF($C$13="Yes",($C$12+Table1[[#This Row],[Interest Paid]]),IF($C$11*E768&gt;10,IF($C$13="No",$C$11*E768,($C$11*E768)+$C$12),10)))</f>
        <v/>
      </c>
      <c r="C769" s="1" t="str">
        <f t="shared" si="80"/>
        <v/>
      </c>
      <c r="D769" s="1" t="str">
        <f t="shared" si="81"/>
        <v/>
      </c>
      <c r="E769" s="1" t="str">
        <f t="shared" si="82"/>
        <v/>
      </c>
      <c r="G769" s="7" t="str">
        <f t="shared" si="84"/>
        <v/>
      </c>
      <c r="H769" s="4" t="str">
        <f t="shared" si="83"/>
        <v/>
      </c>
      <c r="I769" s="4" t="str">
        <f t="shared" si="85"/>
        <v/>
      </c>
      <c r="J769" s="4" t="str">
        <f>IF(G769="","",(J768-(Table2[[#This Row],[Fixed Payment]]-Table2[[#This Row],[Interest Paid]])))</f>
        <v/>
      </c>
    </row>
    <row r="770" spans="1:10" s="4" customFormat="1" x14ac:dyDescent="0.25">
      <c r="A770" s="7" t="str">
        <f t="shared" si="79"/>
        <v/>
      </c>
      <c r="B770" s="1" t="str">
        <f>IF(A770="","",IF($C$13="Yes",($C$12+Table1[[#This Row],[Interest Paid]]),IF($C$11*E769&gt;10,IF($C$13="No",$C$11*E769,($C$11*E769)+$C$12),10)))</f>
        <v/>
      </c>
      <c r="C770" s="1" t="str">
        <f t="shared" si="80"/>
        <v/>
      </c>
      <c r="D770" s="1" t="str">
        <f t="shared" si="81"/>
        <v/>
      </c>
      <c r="E770" s="1" t="str">
        <f t="shared" si="82"/>
        <v/>
      </c>
      <c r="G770" s="7" t="str">
        <f t="shared" si="84"/>
        <v/>
      </c>
      <c r="H770" s="4" t="str">
        <f t="shared" si="83"/>
        <v/>
      </c>
      <c r="I770" s="4" t="str">
        <f t="shared" si="85"/>
        <v/>
      </c>
      <c r="J770" s="4" t="str">
        <f>IF(G770="","",(J769-(Table2[[#This Row],[Fixed Payment]]-Table2[[#This Row],[Interest Paid]])))</f>
        <v/>
      </c>
    </row>
    <row r="771" spans="1:10" s="4" customFormat="1" x14ac:dyDescent="0.25">
      <c r="A771" s="7" t="str">
        <f t="shared" si="79"/>
        <v/>
      </c>
      <c r="B771" s="1" t="str">
        <f>IF(A771="","",IF($C$13="Yes",($C$12+Table1[[#This Row],[Interest Paid]]),IF($C$11*E770&gt;10,IF($C$13="No",$C$11*E770,($C$11*E770)+$C$12),10)))</f>
        <v/>
      </c>
      <c r="C771" s="1" t="str">
        <f t="shared" si="80"/>
        <v/>
      </c>
      <c r="D771" s="1" t="str">
        <f t="shared" si="81"/>
        <v/>
      </c>
      <c r="E771" s="1" t="str">
        <f t="shared" si="82"/>
        <v/>
      </c>
      <c r="G771" s="7" t="str">
        <f t="shared" si="84"/>
        <v/>
      </c>
      <c r="H771" s="4" t="str">
        <f t="shared" si="83"/>
        <v/>
      </c>
      <c r="I771" s="4" t="str">
        <f t="shared" si="85"/>
        <v/>
      </c>
      <c r="J771" s="4" t="str">
        <f>IF(G771="","",(J770-(Table2[[#This Row],[Fixed Payment]]-Table2[[#This Row],[Interest Paid]])))</f>
        <v/>
      </c>
    </row>
    <row r="772" spans="1:10" s="4" customFormat="1" x14ac:dyDescent="0.25">
      <c r="A772" s="7" t="str">
        <f t="shared" si="79"/>
        <v/>
      </c>
      <c r="B772" s="1" t="str">
        <f>IF(A772="","",IF($C$13="Yes",($C$12+Table1[[#This Row],[Interest Paid]]),IF($C$11*E771&gt;10,IF($C$13="No",$C$11*E771,($C$11*E771)+$C$12),10)))</f>
        <v/>
      </c>
      <c r="C772" s="1" t="str">
        <f t="shared" si="80"/>
        <v/>
      </c>
      <c r="D772" s="1" t="str">
        <f t="shared" si="81"/>
        <v/>
      </c>
      <c r="E772" s="1" t="str">
        <f t="shared" si="82"/>
        <v/>
      </c>
      <c r="G772" s="7" t="str">
        <f t="shared" si="84"/>
        <v/>
      </c>
      <c r="H772" s="4" t="str">
        <f t="shared" si="83"/>
        <v/>
      </c>
      <c r="I772" s="4" t="str">
        <f t="shared" si="85"/>
        <v/>
      </c>
      <c r="J772" s="4" t="str">
        <f>IF(G772="","",(J771-(Table2[[#This Row],[Fixed Payment]]-Table2[[#This Row],[Interest Paid]])))</f>
        <v/>
      </c>
    </row>
    <row r="773" spans="1:10" s="4" customFormat="1" x14ac:dyDescent="0.25">
      <c r="A773" s="7" t="str">
        <f t="shared" si="79"/>
        <v/>
      </c>
      <c r="B773" s="1" t="str">
        <f>IF(A773="","",IF($C$13="Yes",($C$12+Table1[[#This Row],[Interest Paid]]),IF($C$11*E772&gt;10,IF($C$13="No",$C$11*E772,($C$11*E772)+$C$12),10)))</f>
        <v/>
      </c>
      <c r="C773" s="1" t="str">
        <f t="shared" si="80"/>
        <v/>
      </c>
      <c r="D773" s="1" t="str">
        <f t="shared" si="81"/>
        <v/>
      </c>
      <c r="E773" s="1" t="str">
        <f t="shared" si="82"/>
        <v/>
      </c>
      <c r="G773" s="7" t="str">
        <f t="shared" si="84"/>
        <v/>
      </c>
      <c r="H773" s="4" t="str">
        <f t="shared" si="83"/>
        <v/>
      </c>
      <c r="I773" s="4" t="str">
        <f t="shared" si="85"/>
        <v/>
      </c>
      <c r="J773" s="4" t="str">
        <f>IF(G773="","",(J772-(Table2[[#This Row],[Fixed Payment]]-Table2[[#This Row],[Interest Paid]])))</f>
        <v/>
      </c>
    </row>
    <row r="774" spans="1:10" s="4" customFormat="1" x14ac:dyDescent="0.25">
      <c r="A774" s="7" t="str">
        <f t="shared" si="79"/>
        <v/>
      </c>
      <c r="B774" s="1" t="str">
        <f>IF(A774="","",IF($C$13="Yes",($C$12+Table1[[#This Row],[Interest Paid]]),IF($C$11*E773&gt;10,IF($C$13="No",$C$11*E773,($C$11*E773)+$C$12),10)))</f>
        <v/>
      </c>
      <c r="C774" s="1" t="str">
        <f t="shared" si="80"/>
        <v/>
      </c>
      <c r="D774" s="1" t="str">
        <f t="shared" si="81"/>
        <v/>
      </c>
      <c r="E774" s="1" t="str">
        <f t="shared" si="82"/>
        <v/>
      </c>
      <c r="G774" s="7" t="str">
        <f t="shared" si="84"/>
        <v/>
      </c>
      <c r="H774" s="4" t="str">
        <f t="shared" si="83"/>
        <v/>
      </c>
      <c r="I774" s="4" t="str">
        <f t="shared" si="85"/>
        <v/>
      </c>
      <c r="J774" s="4" t="str">
        <f>IF(G774="","",(J773-(Table2[[#This Row],[Fixed Payment]]-Table2[[#This Row],[Interest Paid]])))</f>
        <v/>
      </c>
    </row>
    <row r="775" spans="1:10" s="4" customFormat="1" x14ac:dyDescent="0.25">
      <c r="A775" s="7" t="str">
        <f t="shared" si="79"/>
        <v/>
      </c>
      <c r="B775" s="1" t="str">
        <f>IF(A775="","",IF($C$13="Yes",($C$12+Table1[[#This Row],[Interest Paid]]),IF($C$11*E774&gt;10,IF($C$13="No",$C$11*E774,($C$11*E774)+$C$12),10)))</f>
        <v/>
      </c>
      <c r="C775" s="1" t="str">
        <f t="shared" si="80"/>
        <v/>
      </c>
      <c r="D775" s="1" t="str">
        <f t="shared" si="81"/>
        <v/>
      </c>
      <c r="E775" s="1" t="str">
        <f t="shared" si="82"/>
        <v/>
      </c>
      <c r="G775" s="7" t="str">
        <f t="shared" si="84"/>
        <v/>
      </c>
      <c r="H775" s="4" t="str">
        <f t="shared" si="83"/>
        <v/>
      </c>
      <c r="I775" s="4" t="str">
        <f t="shared" si="85"/>
        <v/>
      </c>
      <c r="J775" s="4" t="str">
        <f>IF(G775="","",(J774-(Table2[[#This Row],[Fixed Payment]]-Table2[[#This Row],[Interest Paid]])))</f>
        <v/>
      </c>
    </row>
    <row r="776" spans="1:10" s="4" customFormat="1" x14ac:dyDescent="0.25">
      <c r="A776" s="7" t="str">
        <f t="shared" si="79"/>
        <v/>
      </c>
      <c r="B776" s="1" t="str">
        <f>IF(A776="","",IF($C$13="Yes",($C$12+Table1[[#This Row],[Interest Paid]]),IF($C$11*E775&gt;10,IF($C$13="No",$C$11*E775,($C$11*E775)+$C$12),10)))</f>
        <v/>
      </c>
      <c r="C776" s="1" t="str">
        <f t="shared" si="80"/>
        <v/>
      </c>
      <c r="D776" s="1" t="str">
        <f t="shared" si="81"/>
        <v/>
      </c>
      <c r="E776" s="1" t="str">
        <f t="shared" si="82"/>
        <v/>
      </c>
      <c r="G776" s="7" t="str">
        <f t="shared" si="84"/>
        <v/>
      </c>
      <c r="H776" s="4" t="str">
        <f t="shared" si="83"/>
        <v/>
      </c>
      <c r="I776" s="4" t="str">
        <f t="shared" si="85"/>
        <v/>
      </c>
      <c r="J776" s="4" t="str">
        <f>IF(G776="","",(J775-(Table2[[#This Row],[Fixed Payment]]-Table2[[#This Row],[Interest Paid]])))</f>
        <v/>
      </c>
    </row>
    <row r="777" spans="1:10" s="4" customFormat="1" x14ac:dyDescent="0.25">
      <c r="A777" s="7" t="str">
        <f t="shared" si="79"/>
        <v/>
      </c>
      <c r="B777" s="1" t="str">
        <f>IF(A777="","",IF($C$13="Yes",($C$12+Table1[[#This Row],[Interest Paid]]),IF($C$11*E776&gt;10,IF($C$13="No",$C$11*E776,($C$11*E776)+$C$12),10)))</f>
        <v/>
      </c>
      <c r="C777" s="1" t="str">
        <f t="shared" si="80"/>
        <v/>
      </c>
      <c r="D777" s="1" t="str">
        <f t="shared" si="81"/>
        <v/>
      </c>
      <c r="E777" s="1" t="str">
        <f t="shared" si="82"/>
        <v/>
      </c>
      <c r="G777" s="7" t="str">
        <f t="shared" si="84"/>
        <v/>
      </c>
      <c r="H777" s="4" t="str">
        <f t="shared" si="83"/>
        <v/>
      </c>
      <c r="I777" s="4" t="str">
        <f t="shared" si="85"/>
        <v/>
      </c>
      <c r="J777" s="4" t="str">
        <f>IF(G777="","",(J776-(Table2[[#This Row],[Fixed Payment]]-Table2[[#This Row],[Interest Paid]])))</f>
        <v/>
      </c>
    </row>
    <row r="778" spans="1:10" s="4" customFormat="1" x14ac:dyDescent="0.25">
      <c r="A778" s="7" t="str">
        <f t="shared" si="79"/>
        <v/>
      </c>
      <c r="B778" s="1" t="str">
        <f>IF(A778="","",IF($C$13="Yes",($C$12+Table1[[#This Row],[Interest Paid]]),IF($C$11*E777&gt;10,IF($C$13="No",$C$11*E777,($C$11*E777)+$C$12),10)))</f>
        <v/>
      </c>
      <c r="C778" s="1" t="str">
        <f t="shared" si="80"/>
        <v/>
      </c>
      <c r="D778" s="1" t="str">
        <f t="shared" si="81"/>
        <v/>
      </c>
      <c r="E778" s="1" t="str">
        <f t="shared" si="82"/>
        <v/>
      </c>
      <c r="G778" s="7" t="str">
        <f t="shared" si="84"/>
        <v/>
      </c>
      <c r="H778" s="4" t="str">
        <f t="shared" si="83"/>
        <v/>
      </c>
      <c r="I778" s="4" t="str">
        <f t="shared" si="85"/>
        <v/>
      </c>
      <c r="J778" s="4" t="str">
        <f>IF(G778="","",(J777-(Table2[[#This Row],[Fixed Payment]]-Table2[[#This Row],[Interest Paid]])))</f>
        <v/>
      </c>
    </row>
    <row r="779" spans="1:10" s="4" customFormat="1" x14ac:dyDescent="0.25">
      <c r="A779" s="7" t="str">
        <f t="shared" si="79"/>
        <v/>
      </c>
      <c r="B779" s="1" t="str">
        <f>IF(A779="","",IF($C$13="Yes",($C$12+Table1[[#This Row],[Interest Paid]]),IF($C$11*E778&gt;10,IF($C$13="No",$C$11*E778,($C$11*E778)+$C$12),10)))</f>
        <v/>
      </c>
      <c r="C779" s="1" t="str">
        <f t="shared" si="80"/>
        <v/>
      </c>
      <c r="D779" s="1" t="str">
        <f t="shared" si="81"/>
        <v/>
      </c>
      <c r="E779" s="1" t="str">
        <f t="shared" si="82"/>
        <v/>
      </c>
      <c r="G779" s="7" t="str">
        <f t="shared" si="84"/>
        <v/>
      </c>
      <c r="H779" s="4" t="str">
        <f t="shared" si="83"/>
        <v/>
      </c>
      <c r="I779" s="4" t="str">
        <f t="shared" si="85"/>
        <v/>
      </c>
      <c r="J779" s="4" t="str">
        <f>IF(G779="","",(J778-(Table2[[#This Row],[Fixed Payment]]-Table2[[#This Row],[Interest Paid]])))</f>
        <v/>
      </c>
    </row>
    <row r="780" spans="1:10" s="4" customFormat="1" x14ac:dyDescent="0.25">
      <c r="A780" s="7" t="str">
        <f t="shared" si="79"/>
        <v/>
      </c>
      <c r="B780" s="1" t="str">
        <f>IF(A780="","",IF($C$13="Yes",($C$12+Table1[[#This Row],[Interest Paid]]),IF($C$11*E779&gt;10,IF($C$13="No",$C$11*E779,($C$11*E779)+$C$12),10)))</f>
        <v/>
      </c>
      <c r="C780" s="1" t="str">
        <f t="shared" si="80"/>
        <v/>
      </c>
      <c r="D780" s="1" t="str">
        <f t="shared" si="81"/>
        <v/>
      </c>
      <c r="E780" s="1" t="str">
        <f t="shared" si="82"/>
        <v/>
      </c>
      <c r="G780" s="7" t="str">
        <f t="shared" si="84"/>
        <v/>
      </c>
      <c r="H780" s="4" t="str">
        <f t="shared" si="83"/>
        <v/>
      </c>
      <c r="I780" s="4" t="str">
        <f t="shared" si="85"/>
        <v/>
      </c>
      <c r="J780" s="4" t="str">
        <f>IF(G780="","",(J779-(Table2[[#This Row],[Fixed Payment]]-Table2[[#This Row],[Interest Paid]])))</f>
        <v/>
      </c>
    </row>
    <row r="781" spans="1:10" s="4" customFormat="1" x14ac:dyDescent="0.25">
      <c r="A781" s="7" t="str">
        <f t="shared" si="79"/>
        <v/>
      </c>
      <c r="B781" s="1" t="str">
        <f>IF(A781="","",IF($C$13="Yes",($C$12+Table1[[#This Row],[Interest Paid]]),IF($C$11*E780&gt;10,IF($C$13="No",$C$11*E780,($C$11*E780)+$C$12),10)))</f>
        <v/>
      </c>
      <c r="C781" s="1" t="str">
        <f t="shared" si="80"/>
        <v/>
      </c>
      <c r="D781" s="1" t="str">
        <f t="shared" si="81"/>
        <v/>
      </c>
      <c r="E781" s="1" t="str">
        <f t="shared" si="82"/>
        <v/>
      </c>
      <c r="G781" s="7" t="str">
        <f t="shared" si="84"/>
        <v/>
      </c>
      <c r="H781" s="4" t="str">
        <f t="shared" si="83"/>
        <v/>
      </c>
      <c r="I781" s="4" t="str">
        <f t="shared" si="85"/>
        <v/>
      </c>
      <c r="J781" s="4" t="str">
        <f>IF(G781="","",(J780-(Table2[[#This Row],[Fixed Payment]]-Table2[[#This Row],[Interest Paid]])))</f>
        <v/>
      </c>
    </row>
    <row r="782" spans="1:10" s="4" customFormat="1" x14ac:dyDescent="0.25">
      <c r="A782" s="7" t="str">
        <f t="shared" si="79"/>
        <v/>
      </c>
      <c r="B782" s="1" t="str">
        <f>IF(A782="","",IF($C$13="Yes",($C$12+Table1[[#This Row],[Interest Paid]]),IF($C$11*E781&gt;10,IF($C$13="No",$C$11*E781,($C$11*E781)+$C$12),10)))</f>
        <v/>
      </c>
      <c r="C782" s="1" t="str">
        <f t="shared" si="80"/>
        <v/>
      </c>
      <c r="D782" s="1" t="str">
        <f t="shared" si="81"/>
        <v/>
      </c>
      <c r="E782" s="1" t="str">
        <f t="shared" si="82"/>
        <v/>
      </c>
      <c r="G782" s="7" t="str">
        <f t="shared" si="84"/>
        <v/>
      </c>
      <c r="H782" s="4" t="str">
        <f t="shared" si="83"/>
        <v/>
      </c>
      <c r="I782" s="4" t="str">
        <f t="shared" si="85"/>
        <v/>
      </c>
      <c r="J782" s="4" t="str">
        <f>IF(G782="","",(J781-(Table2[[#This Row],[Fixed Payment]]-Table2[[#This Row],[Interest Paid]])))</f>
        <v/>
      </c>
    </row>
    <row r="783" spans="1:10" s="4" customFormat="1" x14ac:dyDescent="0.25">
      <c r="A783" s="7" t="str">
        <f t="shared" si="79"/>
        <v/>
      </c>
      <c r="B783" s="1" t="str">
        <f>IF(A783="","",IF($C$13="Yes",($C$12+Table1[[#This Row],[Interest Paid]]),IF($C$11*E782&gt;10,IF($C$13="No",$C$11*E782,($C$11*E782)+$C$12),10)))</f>
        <v/>
      </c>
      <c r="C783" s="1" t="str">
        <f t="shared" si="80"/>
        <v/>
      </c>
      <c r="D783" s="1" t="str">
        <f t="shared" si="81"/>
        <v/>
      </c>
      <c r="E783" s="1" t="str">
        <f t="shared" si="82"/>
        <v/>
      </c>
      <c r="G783" s="7" t="str">
        <f t="shared" si="84"/>
        <v/>
      </c>
      <c r="H783" s="4" t="str">
        <f t="shared" si="83"/>
        <v/>
      </c>
      <c r="I783" s="4" t="str">
        <f t="shared" si="85"/>
        <v/>
      </c>
      <c r="J783" s="4" t="str">
        <f>IF(G783="","",(J782-(Table2[[#This Row],[Fixed Payment]]-Table2[[#This Row],[Interest Paid]])))</f>
        <v/>
      </c>
    </row>
    <row r="784" spans="1:10" s="4" customFormat="1" x14ac:dyDescent="0.25">
      <c r="A784" s="7" t="str">
        <f t="shared" si="79"/>
        <v/>
      </c>
      <c r="B784" s="1" t="str">
        <f>IF(A784="","",IF($C$13="Yes",($C$12+Table1[[#This Row],[Interest Paid]]),IF($C$11*E783&gt;10,IF($C$13="No",$C$11*E783,($C$11*E783)+$C$12),10)))</f>
        <v/>
      </c>
      <c r="C784" s="1" t="str">
        <f t="shared" si="80"/>
        <v/>
      </c>
      <c r="D784" s="1" t="str">
        <f t="shared" si="81"/>
        <v/>
      </c>
      <c r="E784" s="1" t="str">
        <f t="shared" si="82"/>
        <v/>
      </c>
      <c r="G784" s="7" t="str">
        <f t="shared" si="84"/>
        <v/>
      </c>
      <c r="H784" s="4" t="str">
        <f t="shared" si="83"/>
        <v/>
      </c>
      <c r="I784" s="4" t="str">
        <f t="shared" si="85"/>
        <v/>
      </c>
      <c r="J784" s="4" t="str">
        <f>IF(G784="","",(J783-(Table2[[#This Row],[Fixed Payment]]-Table2[[#This Row],[Interest Paid]])))</f>
        <v/>
      </c>
    </row>
    <row r="785" spans="1:10" s="4" customFormat="1" x14ac:dyDescent="0.25">
      <c r="A785" s="7" t="str">
        <f t="shared" si="79"/>
        <v/>
      </c>
      <c r="B785" s="1" t="str">
        <f>IF(A785="","",IF($C$13="Yes",($C$12+Table1[[#This Row],[Interest Paid]]),IF($C$11*E784&gt;10,IF($C$13="No",$C$11*E784,($C$11*E784)+$C$12),10)))</f>
        <v/>
      </c>
      <c r="C785" s="1" t="str">
        <f t="shared" si="80"/>
        <v/>
      </c>
      <c r="D785" s="1" t="str">
        <f t="shared" si="81"/>
        <v/>
      </c>
      <c r="E785" s="1" t="str">
        <f t="shared" si="82"/>
        <v/>
      </c>
      <c r="G785" s="7" t="str">
        <f t="shared" si="84"/>
        <v/>
      </c>
      <c r="H785" s="4" t="str">
        <f t="shared" si="83"/>
        <v/>
      </c>
      <c r="I785" s="4" t="str">
        <f t="shared" si="85"/>
        <v/>
      </c>
      <c r="J785" s="4" t="str">
        <f>IF(G785="","",(J784-(Table2[[#This Row],[Fixed Payment]]-Table2[[#This Row],[Interest Paid]])))</f>
        <v/>
      </c>
    </row>
    <row r="786" spans="1:10" s="4" customFormat="1" x14ac:dyDescent="0.25">
      <c r="A786" s="7" t="str">
        <f t="shared" si="79"/>
        <v/>
      </c>
      <c r="B786" s="1" t="str">
        <f>IF(A786="","",IF($C$13="Yes",($C$12+Table1[[#This Row],[Interest Paid]]),IF($C$11*E785&gt;10,IF($C$13="No",$C$11*E785,($C$11*E785)+$C$12),10)))</f>
        <v/>
      </c>
      <c r="C786" s="1" t="str">
        <f t="shared" si="80"/>
        <v/>
      </c>
      <c r="D786" s="1" t="str">
        <f t="shared" si="81"/>
        <v/>
      </c>
      <c r="E786" s="1" t="str">
        <f t="shared" si="82"/>
        <v/>
      </c>
      <c r="G786" s="7" t="str">
        <f t="shared" si="84"/>
        <v/>
      </c>
      <c r="H786" s="4" t="str">
        <f t="shared" si="83"/>
        <v/>
      </c>
      <c r="I786" s="4" t="str">
        <f t="shared" si="85"/>
        <v/>
      </c>
      <c r="J786" s="4" t="str">
        <f>IF(G786="","",(J785-(Table2[[#This Row],[Fixed Payment]]-Table2[[#This Row],[Interest Paid]])))</f>
        <v/>
      </c>
    </row>
    <row r="787" spans="1:10" s="4" customFormat="1" x14ac:dyDescent="0.25">
      <c r="A787" s="7" t="str">
        <f t="shared" si="79"/>
        <v/>
      </c>
      <c r="B787" s="1" t="str">
        <f>IF(A787="","",IF($C$13="Yes",($C$12+Table1[[#This Row],[Interest Paid]]),IF($C$11*E786&gt;10,IF($C$13="No",$C$11*E786,($C$11*E786)+$C$12),10)))</f>
        <v/>
      </c>
      <c r="C787" s="1" t="str">
        <f t="shared" si="80"/>
        <v/>
      </c>
      <c r="D787" s="1" t="str">
        <f t="shared" si="81"/>
        <v/>
      </c>
      <c r="E787" s="1" t="str">
        <f t="shared" si="82"/>
        <v/>
      </c>
      <c r="G787" s="7" t="str">
        <f t="shared" si="84"/>
        <v/>
      </c>
      <c r="H787" s="4" t="str">
        <f t="shared" si="83"/>
        <v/>
      </c>
      <c r="I787" s="4" t="str">
        <f t="shared" si="85"/>
        <v/>
      </c>
      <c r="J787" s="4" t="str">
        <f>IF(G787="","",(J786-(Table2[[#This Row],[Fixed Payment]]-Table2[[#This Row],[Interest Paid]])))</f>
        <v/>
      </c>
    </row>
    <row r="788" spans="1:10" s="4" customFormat="1" x14ac:dyDescent="0.25">
      <c r="A788" s="7" t="str">
        <f t="shared" si="79"/>
        <v/>
      </c>
      <c r="B788" s="1" t="str">
        <f>IF(A788="","",IF($C$13="Yes",($C$12+Table1[[#This Row],[Interest Paid]]),IF($C$11*E787&gt;10,IF($C$13="No",$C$11*E787,($C$11*E787)+$C$12),10)))</f>
        <v/>
      </c>
      <c r="C788" s="1" t="str">
        <f t="shared" si="80"/>
        <v/>
      </c>
      <c r="D788" s="1" t="str">
        <f t="shared" si="81"/>
        <v/>
      </c>
      <c r="E788" s="1" t="str">
        <f t="shared" si="82"/>
        <v/>
      </c>
      <c r="G788" s="7" t="str">
        <f t="shared" si="84"/>
        <v/>
      </c>
      <c r="H788" s="4" t="str">
        <f t="shared" si="83"/>
        <v/>
      </c>
      <c r="I788" s="4" t="str">
        <f t="shared" si="85"/>
        <v/>
      </c>
      <c r="J788" s="4" t="str">
        <f>IF(G788="","",(J787-(Table2[[#This Row],[Fixed Payment]]-Table2[[#This Row],[Interest Paid]])))</f>
        <v/>
      </c>
    </row>
    <row r="789" spans="1:10" s="4" customFormat="1" x14ac:dyDescent="0.25">
      <c r="A789" s="7" t="str">
        <f t="shared" si="79"/>
        <v/>
      </c>
      <c r="B789" s="1" t="str">
        <f>IF(A789="","",IF($C$13="Yes",($C$12+Table1[[#This Row],[Interest Paid]]),IF($C$11*E788&gt;10,IF($C$13="No",$C$11*E788,($C$11*E788)+$C$12),10)))</f>
        <v/>
      </c>
      <c r="C789" s="1" t="str">
        <f t="shared" si="80"/>
        <v/>
      </c>
      <c r="D789" s="1" t="str">
        <f t="shared" si="81"/>
        <v/>
      </c>
      <c r="E789" s="1" t="str">
        <f t="shared" si="82"/>
        <v/>
      </c>
      <c r="G789" s="7" t="str">
        <f t="shared" si="84"/>
        <v/>
      </c>
      <c r="H789" s="4" t="str">
        <f t="shared" si="83"/>
        <v/>
      </c>
      <c r="I789" s="4" t="str">
        <f t="shared" si="85"/>
        <v/>
      </c>
      <c r="J789" s="4" t="str">
        <f>IF(G789="","",(J788-(Table2[[#This Row],[Fixed Payment]]-Table2[[#This Row],[Interest Paid]])))</f>
        <v/>
      </c>
    </row>
    <row r="790" spans="1:10" s="4" customFormat="1" x14ac:dyDescent="0.25">
      <c r="A790" s="7" t="str">
        <f t="shared" si="79"/>
        <v/>
      </c>
      <c r="B790" s="1" t="str">
        <f>IF(A790="","",IF($C$13="Yes",($C$12+Table1[[#This Row],[Interest Paid]]),IF($C$11*E789&gt;10,IF($C$13="No",$C$11*E789,($C$11*E789)+$C$12),10)))</f>
        <v/>
      </c>
      <c r="C790" s="1" t="str">
        <f t="shared" si="80"/>
        <v/>
      </c>
      <c r="D790" s="1" t="str">
        <f t="shared" si="81"/>
        <v/>
      </c>
      <c r="E790" s="1" t="str">
        <f t="shared" si="82"/>
        <v/>
      </c>
      <c r="G790" s="7" t="str">
        <f t="shared" si="84"/>
        <v/>
      </c>
      <c r="H790" s="4" t="str">
        <f t="shared" si="83"/>
        <v/>
      </c>
      <c r="I790" s="4" t="str">
        <f t="shared" si="85"/>
        <v/>
      </c>
      <c r="J790" s="4" t="str">
        <f>IF(G790="","",(J789-(Table2[[#This Row],[Fixed Payment]]-Table2[[#This Row],[Interest Paid]])))</f>
        <v/>
      </c>
    </row>
    <row r="791" spans="1:10" s="4" customFormat="1" x14ac:dyDescent="0.25">
      <c r="A791" s="7" t="str">
        <f t="shared" si="79"/>
        <v/>
      </c>
      <c r="B791" s="1" t="str">
        <f>IF(A791="","",IF($C$13="Yes",($C$12+Table1[[#This Row],[Interest Paid]]),IF($C$11*E790&gt;10,IF($C$13="No",$C$11*E790,($C$11*E790)+$C$12),10)))</f>
        <v/>
      </c>
      <c r="C791" s="1" t="str">
        <f t="shared" si="80"/>
        <v/>
      </c>
      <c r="D791" s="1" t="str">
        <f t="shared" si="81"/>
        <v/>
      </c>
      <c r="E791" s="1" t="str">
        <f t="shared" si="82"/>
        <v/>
      </c>
      <c r="G791" s="7" t="str">
        <f t="shared" si="84"/>
        <v/>
      </c>
      <c r="H791" s="4" t="str">
        <f t="shared" si="83"/>
        <v/>
      </c>
      <c r="I791" s="4" t="str">
        <f t="shared" si="85"/>
        <v/>
      </c>
      <c r="J791" s="4" t="str">
        <f>IF(G791="","",(J790-(Table2[[#This Row],[Fixed Payment]]-Table2[[#This Row],[Interest Paid]])))</f>
        <v/>
      </c>
    </row>
    <row r="792" spans="1:10" s="4" customFormat="1" x14ac:dyDescent="0.25">
      <c r="A792" s="7" t="str">
        <f t="shared" si="79"/>
        <v/>
      </c>
      <c r="B792" s="1" t="str">
        <f>IF(A792="","",IF($C$13="Yes",($C$12+Table1[[#This Row],[Interest Paid]]),IF($C$11*E791&gt;10,IF($C$13="No",$C$11*E791,($C$11*E791)+$C$12),10)))</f>
        <v/>
      </c>
      <c r="C792" s="1" t="str">
        <f t="shared" si="80"/>
        <v/>
      </c>
      <c r="D792" s="1" t="str">
        <f t="shared" si="81"/>
        <v/>
      </c>
      <c r="E792" s="1" t="str">
        <f t="shared" si="82"/>
        <v/>
      </c>
      <c r="G792" s="7" t="str">
        <f t="shared" si="84"/>
        <v/>
      </c>
      <c r="H792" s="4" t="str">
        <f t="shared" si="83"/>
        <v/>
      </c>
      <c r="I792" s="4" t="str">
        <f t="shared" si="85"/>
        <v/>
      </c>
      <c r="J792" s="4" t="str">
        <f>IF(G792="","",(J791-(Table2[[#This Row],[Fixed Payment]]-Table2[[#This Row],[Interest Paid]])))</f>
        <v/>
      </c>
    </row>
    <row r="793" spans="1:10" s="4" customFormat="1" x14ac:dyDescent="0.25">
      <c r="A793" s="7" t="str">
        <f t="shared" si="79"/>
        <v/>
      </c>
      <c r="B793" s="1" t="str">
        <f>IF(A793="","",IF($C$13="Yes",($C$12+Table1[[#This Row],[Interest Paid]]),IF($C$11*E792&gt;10,IF($C$13="No",$C$11*E792,($C$11*E792)+$C$12),10)))</f>
        <v/>
      </c>
      <c r="C793" s="1" t="str">
        <f t="shared" si="80"/>
        <v/>
      </c>
      <c r="D793" s="1" t="str">
        <f t="shared" si="81"/>
        <v/>
      </c>
      <c r="E793" s="1" t="str">
        <f t="shared" si="82"/>
        <v/>
      </c>
      <c r="G793" s="7" t="str">
        <f t="shared" si="84"/>
        <v/>
      </c>
      <c r="H793" s="4" t="str">
        <f t="shared" si="83"/>
        <v/>
      </c>
      <c r="I793" s="4" t="str">
        <f t="shared" si="85"/>
        <v/>
      </c>
      <c r="J793" s="4" t="str">
        <f>IF(G793="","",(J792-(Table2[[#This Row],[Fixed Payment]]-Table2[[#This Row],[Interest Paid]])))</f>
        <v/>
      </c>
    </row>
    <row r="794" spans="1:10" s="4" customFormat="1" x14ac:dyDescent="0.25">
      <c r="A794" s="7" t="str">
        <f t="shared" ref="A794:A857" si="86">IF(A793="","",IF(E793&gt;0,A793+1,""))</f>
        <v/>
      </c>
      <c r="B794" s="1" t="str">
        <f>IF(A794="","",IF($C$13="Yes",($C$12+Table1[[#This Row],[Interest Paid]]),IF($C$11*E793&gt;10,IF($C$13="No",$C$11*E793,($C$11*E793)+$C$12),10)))</f>
        <v/>
      </c>
      <c r="C794" s="1" t="str">
        <f t="shared" ref="C794:C857" si="87">IF(A794="","",($C$10/12)*E793)</f>
        <v/>
      </c>
      <c r="D794" s="1" t="str">
        <f t="shared" ref="D794:D857" si="88">IF(A794="","",B794-C794)</f>
        <v/>
      </c>
      <c r="E794" s="1" t="str">
        <f t="shared" ref="E794:E857" si="89">IF(A794="","",E793-D794)</f>
        <v/>
      </c>
      <c r="G794" s="7" t="str">
        <f t="shared" si="84"/>
        <v/>
      </c>
      <c r="H794" s="4" t="str">
        <f t="shared" si="83"/>
        <v/>
      </c>
      <c r="I794" s="4" t="str">
        <f t="shared" si="85"/>
        <v/>
      </c>
      <c r="J794" s="4" t="str">
        <f>IF(G794="","",(J793-(Table2[[#This Row],[Fixed Payment]]-Table2[[#This Row],[Interest Paid]])))</f>
        <v/>
      </c>
    </row>
    <row r="795" spans="1:10" s="4" customFormat="1" x14ac:dyDescent="0.25">
      <c r="A795" s="7" t="str">
        <f t="shared" si="86"/>
        <v/>
      </c>
      <c r="B795" s="1" t="str">
        <f>IF(A795="","",IF($C$13="Yes",($C$12+Table1[[#This Row],[Interest Paid]]),IF($C$11*E794&gt;10,IF($C$13="No",$C$11*E794,($C$11*E794)+$C$12),10)))</f>
        <v/>
      </c>
      <c r="C795" s="1" t="str">
        <f t="shared" si="87"/>
        <v/>
      </c>
      <c r="D795" s="1" t="str">
        <f t="shared" si="88"/>
        <v/>
      </c>
      <c r="E795" s="1" t="str">
        <f t="shared" si="89"/>
        <v/>
      </c>
      <c r="G795" s="7" t="str">
        <f t="shared" si="84"/>
        <v/>
      </c>
      <c r="H795" s="4" t="str">
        <f t="shared" ref="H795:H858" si="90">IF(G795="","",IF(J794+I795&gt;$C$14,IF($C$14&lt;$C$12,$C$12,$C$14),J794+I795))</f>
        <v/>
      </c>
      <c r="I795" s="4" t="str">
        <f t="shared" si="85"/>
        <v/>
      </c>
      <c r="J795" s="4" t="str">
        <f>IF(G795="","",(J794-(Table2[[#This Row],[Fixed Payment]]-Table2[[#This Row],[Interest Paid]])))</f>
        <v/>
      </c>
    </row>
    <row r="796" spans="1:10" s="4" customFormat="1" x14ac:dyDescent="0.25">
      <c r="A796" s="7" t="str">
        <f t="shared" si="86"/>
        <v/>
      </c>
      <c r="B796" s="1" t="str">
        <f>IF(A796="","",IF($C$13="Yes",($C$12+Table1[[#This Row],[Interest Paid]]),IF($C$11*E795&gt;10,IF($C$13="No",$C$11*E795,($C$11*E795)+$C$12),10)))</f>
        <v/>
      </c>
      <c r="C796" s="1" t="str">
        <f t="shared" si="87"/>
        <v/>
      </c>
      <c r="D796" s="1" t="str">
        <f t="shared" si="88"/>
        <v/>
      </c>
      <c r="E796" s="1" t="str">
        <f t="shared" si="89"/>
        <v/>
      </c>
      <c r="G796" s="7" t="str">
        <f t="shared" si="84"/>
        <v/>
      </c>
      <c r="H796" s="4" t="str">
        <f t="shared" si="90"/>
        <v/>
      </c>
      <c r="I796" s="4" t="str">
        <f t="shared" si="85"/>
        <v/>
      </c>
      <c r="J796" s="4" t="str">
        <f>IF(G796="","",(J795-(Table2[[#This Row],[Fixed Payment]]-Table2[[#This Row],[Interest Paid]])))</f>
        <v/>
      </c>
    </row>
    <row r="797" spans="1:10" s="4" customFormat="1" x14ac:dyDescent="0.25">
      <c r="A797" s="7" t="str">
        <f t="shared" si="86"/>
        <v/>
      </c>
      <c r="B797" s="1" t="str">
        <f>IF(A797="","",IF($C$13="Yes",($C$12+Table1[[#This Row],[Interest Paid]]),IF($C$11*E796&gt;10,IF($C$13="No",$C$11*E796,($C$11*E796)+$C$12),10)))</f>
        <v/>
      </c>
      <c r="C797" s="1" t="str">
        <f t="shared" si="87"/>
        <v/>
      </c>
      <c r="D797" s="1" t="str">
        <f t="shared" si="88"/>
        <v/>
      </c>
      <c r="E797" s="1" t="str">
        <f t="shared" si="89"/>
        <v/>
      </c>
      <c r="G797" s="7" t="str">
        <f t="shared" si="84"/>
        <v/>
      </c>
      <c r="H797" s="4" t="str">
        <f t="shared" si="90"/>
        <v/>
      </c>
      <c r="I797" s="4" t="str">
        <f t="shared" si="85"/>
        <v/>
      </c>
      <c r="J797" s="4" t="str">
        <f>IF(G797="","",(J796-(Table2[[#This Row],[Fixed Payment]]-Table2[[#This Row],[Interest Paid]])))</f>
        <v/>
      </c>
    </row>
    <row r="798" spans="1:10" s="4" customFormat="1" x14ac:dyDescent="0.25">
      <c r="A798" s="7" t="str">
        <f t="shared" si="86"/>
        <v/>
      </c>
      <c r="B798" s="1" t="str">
        <f>IF(A798="","",IF($C$13="Yes",($C$12+Table1[[#This Row],[Interest Paid]]),IF($C$11*E797&gt;10,IF($C$13="No",$C$11*E797,($C$11*E797)+$C$12),10)))</f>
        <v/>
      </c>
      <c r="C798" s="1" t="str">
        <f t="shared" si="87"/>
        <v/>
      </c>
      <c r="D798" s="1" t="str">
        <f t="shared" si="88"/>
        <v/>
      </c>
      <c r="E798" s="1" t="str">
        <f t="shared" si="89"/>
        <v/>
      </c>
      <c r="G798" s="7" t="str">
        <f t="shared" si="84"/>
        <v/>
      </c>
      <c r="H798" s="4" t="str">
        <f t="shared" si="90"/>
        <v/>
      </c>
      <c r="I798" s="4" t="str">
        <f t="shared" si="85"/>
        <v/>
      </c>
      <c r="J798" s="4" t="str">
        <f>IF(G798="","",(J797-(Table2[[#This Row],[Fixed Payment]]-Table2[[#This Row],[Interest Paid]])))</f>
        <v/>
      </c>
    </row>
    <row r="799" spans="1:10" s="4" customFormat="1" x14ac:dyDescent="0.25">
      <c r="A799" s="7" t="str">
        <f t="shared" si="86"/>
        <v/>
      </c>
      <c r="B799" s="1" t="str">
        <f>IF(A799="","",IF($C$13="Yes",($C$12+Table1[[#This Row],[Interest Paid]]),IF($C$11*E798&gt;10,IF($C$13="No",$C$11*E798,($C$11*E798)+$C$12),10)))</f>
        <v/>
      </c>
      <c r="C799" s="1" t="str">
        <f t="shared" si="87"/>
        <v/>
      </c>
      <c r="D799" s="1" t="str">
        <f t="shared" si="88"/>
        <v/>
      </c>
      <c r="E799" s="1" t="str">
        <f t="shared" si="89"/>
        <v/>
      </c>
      <c r="G799" s="7" t="str">
        <f t="shared" ref="G799:G862" si="91">IF(G798="","",IF(J798&gt;0,G798+1,""))</f>
        <v/>
      </c>
      <c r="H799" s="4" t="str">
        <f t="shared" si="90"/>
        <v/>
      </c>
      <c r="I799" s="4" t="str">
        <f t="shared" ref="I799:I862" si="92">IF(G799="","",($C$10/12)*J798)</f>
        <v/>
      </c>
      <c r="J799" s="4" t="str">
        <f>IF(G799="","",(J798-(Table2[[#This Row],[Fixed Payment]]-Table2[[#This Row],[Interest Paid]])))</f>
        <v/>
      </c>
    </row>
    <row r="800" spans="1:10" s="4" customFormat="1" x14ac:dyDescent="0.25">
      <c r="A800" s="7" t="str">
        <f t="shared" si="86"/>
        <v/>
      </c>
      <c r="B800" s="1" t="str">
        <f>IF(A800="","",IF($C$13="Yes",($C$12+Table1[[#This Row],[Interest Paid]]),IF($C$11*E799&gt;10,IF($C$13="No",$C$11*E799,($C$11*E799)+$C$12),10)))</f>
        <v/>
      </c>
      <c r="C800" s="1" t="str">
        <f t="shared" si="87"/>
        <v/>
      </c>
      <c r="D800" s="1" t="str">
        <f t="shared" si="88"/>
        <v/>
      </c>
      <c r="E800" s="1" t="str">
        <f t="shared" si="89"/>
        <v/>
      </c>
      <c r="G800" s="7" t="str">
        <f t="shared" si="91"/>
        <v/>
      </c>
      <c r="H800" s="4" t="str">
        <f t="shared" si="90"/>
        <v/>
      </c>
      <c r="I800" s="4" t="str">
        <f t="shared" si="92"/>
        <v/>
      </c>
      <c r="J800" s="4" t="str">
        <f>IF(G800="","",(J799-(Table2[[#This Row],[Fixed Payment]]-Table2[[#This Row],[Interest Paid]])))</f>
        <v/>
      </c>
    </row>
    <row r="801" spans="1:10" s="4" customFormat="1" x14ac:dyDescent="0.25">
      <c r="A801" s="7" t="str">
        <f t="shared" si="86"/>
        <v/>
      </c>
      <c r="B801" s="1" t="str">
        <f>IF(A801="","",IF($C$13="Yes",($C$12+Table1[[#This Row],[Interest Paid]]),IF($C$11*E800&gt;10,IF($C$13="No",$C$11*E800,($C$11*E800)+$C$12),10)))</f>
        <v/>
      </c>
      <c r="C801" s="1" t="str">
        <f t="shared" si="87"/>
        <v/>
      </c>
      <c r="D801" s="1" t="str">
        <f t="shared" si="88"/>
        <v/>
      </c>
      <c r="E801" s="1" t="str">
        <f t="shared" si="89"/>
        <v/>
      </c>
      <c r="G801" s="7" t="str">
        <f t="shared" si="91"/>
        <v/>
      </c>
      <c r="H801" s="4" t="str">
        <f t="shared" si="90"/>
        <v/>
      </c>
      <c r="I801" s="4" t="str">
        <f t="shared" si="92"/>
        <v/>
      </c>
      <c r="J801" s="4" t="str">
        <f>IF(G801="","",(J800-(Table2[[#This Row],[Fixed Payment]]-Table2[[#This Row],[Interest Paid]])))</f>
        <v/>
      </c>
    </row>
    <row r="802" spans="1:10" s="4" customFormat="1" x14ac:dyDescent="0.25">
      <c r="A802" s="7" t="str">
        <f t="shared" si="86"/>
        <v/>
      </c>
      <c r="B802" s="1" t="str">
        <f>IF(A802="","",IF($C$13="Yes",($C$12+Table1[[#This Row],[Interest Paid]]),IF($C$11*E801&gt;10,IF($C$13="No",$C$11*E801,($C$11*E801)+$C$12),10)))</f>
        <v/>
      </c>
      <c r="C802" s="1" t="str">
        <f t="shared" si="87"/>
        <v/>
      </c>
      <c r="D802" s="1" t="str">
        <f t="shared" si="88"/>
        <v/>
      </c>
      <c r="E802" s="1" t="str">
        <f t="shared" si="89"/>
        <v/>
      </c>
      <c r="G802" s="7" t="str">
        <f t="shared" si="91"/>
        <v/>
      </c>
      <c r="H802" s="4" t="str">
        <f t="shared" si="90"/>
        <v/>
      </c>
      <c r="I802" s="4" t="str">
        <f t="shared" si="92"/>
        <v/>
      </c>
      <c r="J802" s="4" t="str">
        <f>IF(G802="","",(J801-(Table2[[#This Row],[Fixed Payment]]-Table2[[#This Row],[Interest Paid]])))</f>
        <v/>
      </c>
    </row>
    <row r="803" spans="1:10" s="4" customFormat="1" x14ac:dyDescent="0.25">
      <c r="A803" s="7" t="str">
        <f t="shared" si="86"/>
        <v/>
      </c>
      <c r="B803" s="1" t="str">
        <f>IF(A803="","",IF($C$13="Yes",($C$12+Table1[[#This Row],[Interest Paid]]),IF($C$11*E802&gt;10,IF($C$13="No",$C$11*E802,($C$11*E802)+$C$12),10)))</f>
        <v/>
      </c>
      <c r="C803" s="1" t="str">
        <f t="shared" si="87"/>
        <v/>
      </c>
      <c r="D803" s="1" t="str">
        <f t="shared" si="88"/>
        <v/>
      </c>
      <c r="E803" s="1" t="str">
        <f t="shared" si="89"/>
        <v/>
      </c>
      <c r="G803" s="7" t="str">
        <f t="shared" si="91"/>
        <v/>
      </c>
      <c r="H803" s="4" t="str">
        <f t="shared" si="90"/>
        <v/>
      </c>
      <c r="I803" s="4" t="str">
        <f t="shared" si="92"/>
        <v/>
      </c>
      <c r="J803" s="4" t="str">
        <f>IF(G803="","",(J802-(Table2[[#This Row],[Fixed Payment]]-Table2[[#This Row],[Interest Paid]])))</f>
        <v/>
      </c>
    </row>
    <row r="804" spans="1:10" s="4" customFormat="1" x14ac:dyDescent="0.25">
      <c r="A804" s="7" t="str">
        <f t="shared" si="86"/>
        <v/>
      </c>
      <c r="B804" s="1" t="str">
        <f>IF(A804="","",IF($C$13="Yes",($C$12+Table1[[#This Row],[Interest Paid]]),IF($C$11*E803&gt;10,IF($C$13="No",$C$11*E803,($C$11*E803)+$C$12),10)))</f>
        <v/>
      </c>
      <c r="C804" s="1" t="str">
        <f t="shared" si="87"/>
        <v/>
      </c>
      <c r="D804" s="1" t="str">
        <f t="shared" si="88"/>
        <v/>
      </c>
      <c r="E804" s="1" t="str">
        <f t="shared" si="89"/>
        <v/>
      </c>
      <c r="G804" s="7" t="str">
        <f t="shared" si="91"/>
        <v/>
      </c>
      <c r="H804" s="4" t="str">
        <f t="shared" si="90"/>
        <v/>
      </c>
      <c r="I804" s="4" t="str">
        <f t="shared" si="92"/>
        <v/>
      </c>
      <c r="J804" s="4" t="str">
        <f>IF(G804="","",(J803-(Table2[[#This Row],[Fixed Payment]]-Table2[[#This Row],[Interest Paid]])))</f>
        <v/>
      </c>
    </row>
    <row r="805" spans="1:10" s="4" customFormat="1" x14ac:dyDescent="0.25">
      <c r="A805" s="7" t="str">
        <f t="shared" si="86"/>
        <v/>
      </c>
      <c r="B805" s="1" t="str">
        <f>IF(A805="","",IF($C$13="Yes",($C$12+Table1[[#This Row],[Interest Paid]]),IF($C$11*E804&gt;10,IF($C$13="No",$C$11*E804,($C$11*E804)+$C$12),10)))</f>
        <v/>
      </c>
      <c r="C805" s="1" t="str">
        <f t="shared" si="87"/>
        <v/>
      </c>
      <c r="D805" s="1" t="str">
        <f t="shared" si="88"/>
        <v/>
      </c>
      <c r="E805" s="1" t="str">
        <f t="shared" si="89"/>
        <v/>
      </c>
      <c r="G805" s="7" t="str">
        <f t="shared" si="91"/>
        <v/>
      </c>
      <c r="H805" s="4" t="str">
        <f t="shared" si="90"/>
        <v/>
      </c>
      <c r="I805" s="4" t="str">
        <f t="shared" si="92"/>
        <v/>
      </c>
      <c r="J805" s="4" t="str">
        <f>IF(G805="","",(J804-(Table2[[#This Row],[Fixed Payment]]-Table2[[#This Row],[Interest Paid]])))</f>
        <v/>
      </c>
    </row>
    <row r="806" spans="1:10" s="4" customFormat="1" x14ac:dyDescent="0.25">
      <c r="A806" s="7" t="str">
        <f t="shared" si="86"/>
        <v/>
      </c>
      <c r="B806" s="1" t="str">
        <f>IF(A806="","",IF($C$13="Yes",($C$12+Table1[[#This Row],[Interest Paid]]),IF($C$11*E805&gt;10,IF($C$13="No",$C$11*E805,($C$11*E805)+$C$12),10)))</f>
        <v/>
      </c>
      <c r="C806" s="1" t="str">
        <f t="shared" si="87"/>
        <v/>
      </c>
      <c r="D806" s="1" t="str">
        <f t="shared" si="88"/>
        <v/>
      </c>
      <c r="E806" s="1" t="str">
        <f t="shared" si="89"/>
        <v/>
      </c>
      <c r="G806" s="7" t="str">
        <f t="shared" si="91"/>
        <v/>
      </c>
      <c r="H806" s="4" t="str">
        <f t="shared" si="90"/>
        <v/>
      </c>
      <c r="I806" s="4" t="str">
        <f t="shared" si="92"/>
        <v/>
      </c>
      <c r="J806" s="4" t="str">
        <f>IF(G806="","",(J805-(Table2[[#This Row],[Fixed Payment]]-Table2[[#This Row],[Interest Paid]])))</f>
        <v/>
      </c>
    </row>
    <row r="807" spans="1:10" s="4" customFormat="1" x14ac:dyDescent="0.25">
      <c r="A807" s="7" t="str">
        <f t="shared" si="86"/>
        <v/>
      </c>
      <c r="B807" s="1" t="str">
        <f>IF(A807="","",IF($C$13="Yes",($C$12+Table1[[#This Row],[Interest Paid]]),IF($C$11*E806&gt;10,IF($C$13="No",$C$11*E806,($C$11*E806)+$C$12),10)))</f>
        <v/>
      </c>
      <c r="C807" s="1" t="str">
        <f t="shared" si="87"/>
        <v/>
      </c>
      <c r="D807" s="1" t="str">
        <f t="shared" si="88"/>
        <v/>
      </c>
      <c r="E807" s="1" t="str">
        <f t="shared" si="89"/>
        <v/>
      </c>
      <c r="G807" s="7" t="str">
        <f t="shared" si="91"/>
        <v/>
      </c>
      <c r="H807" s="4" t="str">
        <f t="shared" si="90"/>
        <v/>
      </c>
      <c r="I807" s="4" t="str">
        <f t="shared" si="92"/>
        <v/>
      </c>
      <c r="J807" s="4" t="str">
        <f>IF(G807="","",(J806-(Table2[[#This Row],[Fixed Payment]]-Table2[[#This Row],[Interest Paid]])))</f>
        <v/>
      </c>
    </row>
    <row r="808" spans="1:10" s="4" customFormat="1" x14ac:dyDescent="0.25">
      <c r="A808" s="7" t="str">
        <f t="shared" si="86"/>
        <v/>
      </c>
      <c r="B808" s="1" t="str">
        <f>IF(A808="","",IF($C$13="Yes",($C$12+Table1[[#This Row],[Interest Paid]]),IF($C$11*E807&gt;10,IF($C$13="No",$C$11*E807,($C$11*E807)+$C$12),10)))</f>
        <v/>
      </c>
      <c r="C808" s="1" t="str">
        <f t="shared" si="87"/>
        <v/>
      </c>
      <c r="D808" s="1" t="str">
        <f t="shared" si="88"/>
        <v/>
      </c>
      <c r="E808" s="1" t="str">
        <f t="shared" si="89"/>
        <v/>
      </c>
      <c r="G808" s="7" t="str">
        <f t="shared" si="91"/>
        <v/>
      </c>
      <c r="H808" s="4" t="str">
        <f t="shared" si="90"/>
        <v/>
      </c>
      <c r="I808" s="4" t="str">
        <f t="shared" si="92"/>
        <v/>
      </c>
      <c r="J808" s="4" t="str">
        <f>IF(G808="","",(J807-(Table2[[#This Row],[Fixed Payment]]-Table2[[#This Row],[Interest Paid]])))</f>
        <v/>
      </c>
    </row>
    <row r="809" spans="1:10" s="4" customFormat="1" x14ac:dyDescent="0.25">
      <c r="A809" s="7" t="str">
        <f t="shared" si="86"/>
        <v/>
      </c>
      <c r="B809" s="1" t="str">
        <f>IF(A809="","",IF($C$13="Yes",($C$12+Table1[[#This Row],[Interest Paid]]),IF($C$11*E808&gt;10,IF($C$13="No",$C$11*E808,($C$11*E808)+$C$12),10)))</f>
        <v/>
      </c>
      <c r="C809" s="1" t="str">
        <f t="shared" si="87"/>
        <v/>
      </c>
      <c r="D809" s="1" t="str">
        <f t="shared" si="88"/>
        <v/>
      </c>
      <c r="E809" s="1" t="str">
        <f t="shared" si="89"/>
        <v/>
      </c>
      <c r="G809" s="7" t="str">
        <f t="shared" si="91"/>
        <v/>
      </c>
      <c r="H809" s="4" t="str">
        <f t="shared" si="90"/>
        <v/>
      </c>
      <c r="I809" s="4" t="str">
        <f t="shared" si="92"/>
        <v/>
      </c>
      <c r="J809" s="4" t="str">
        <f>IF(G809="","",(J808-(Table2[[#This Row],[Fixed Payment]]-Table2[[#This Row],[Interest Paid]])))</f>
        <v/>
      </c>
    </row>
    <row r="810" spans="1:10" s="4" customFormat="1" x14ac:dyDescent="0.25">
      <c r="A810" s="7" t="str">
        <f t="shared" si="86"/>
        <v/>
      </c>
      <c r="B810" s="1" t="str">
        <f>IF(A810="","",IF($C$13="Yes",($C$12+Table1[[#This Row],[Interest Paid]]),IF($C$11*E809&gt;10,IF($C$13="No",$C$11*E809,($C$11*E809)+$C$12),10)))</f>
        <v/>
      </c>
      <c r="C810" s="1" t="str">
        <f t="shared" si="87"/>
        <v/>
      </c>
      <c r="D810" s="1" t="str">
        <f t="shared" si="88"/>
        <v/>
      </c>
      <c r="E810" s="1" t="str">
        <f t="shared" si="89"/>
        <v/>
      </c>
      <c r="G810" s="7" t="str">
        <f t="shared" si="91"/>
        <v/>
      </c>
      <c r="H810" s="4" t="str">
        <f t="shared" si="90"/>
        <v/>
      </c>
      <c r="I810" s="4" t="str">
        <f t="shared" si="92"/>
        <v/>
      </c>
      <c r="J810" s="4" t="str">
        <f>IF(G810="","",(J809-(Table2[[#This Row],[Fixed Payment]]-Table2[[#This Row],[Interest Paid]])))</f>
        <v/>
      </c>
    </row>
    <row r="811" spans="1:10" s="4" customFormat="1" x14ac:dyDescent="0.25">
      <c r="A811" s="7" t="str">
        <f t="shared" si="86"/>
        <v/>
      </c>
      <c r="B811" s="1" t="str">
        <f>IF(A811="","",IF($C$13="Yes",($C$12+Table1[[#This Row],[Interest Paid]]),IF($C$11*E810&gt;10,IF($C$13="No",$C$11*E810,($C$11*E810)+$C$12),10)))</f>
        <v/>
      </c>
      <c r="C811" s="1" t="str">
        <f t="shared" si="87"/>
        <v/>
      </c>
      <c r="D811" s="1" t="str">
        <f t="shared" si="88"/>
        <v/>
      </c>
      <c r="E811" s="1" t="str">
        <f t="shared" si="89"/>
        <v/>
      </c>
      <c r="G811" s="7" t="str">
        <f t="shared" si="91"/>
        <v/>
      </c>
      <c r="H811" s="4" t="str">
        <f t="shared" si="90"/>
        <v/>
      </c>
      <c r="I811" s="4" t="str">
        <f t="shared" si="92"/>
        <v/>
      </c>
      <c r="J811" s="4" t="str">
        <f>IF(G811="","",(J810-(Table2[[#This Row],[Fixed Payment]]-Table2[[#This Row],[Interest Paid]])))</f>
        <v/>
      </c>
    </row>
    <row r="812" spans="1:10" s="4" customFormat="1" x14ac:dyDescent="0.25">
      <c r="A812" s="7" t="str">
        <f t="shared" si="86"/>
        <v/>
      </c>
      <c r="B812" s="1" t="str">
        <f>IF(A812="","",IF($C$13="Yes",($C$12+Table1[[#This Row],[Interest Paid]]),IF($C$11*E811&gt;10,IF($C$13="No",$C$11*E811,($C$11*E811)+$C$12),10)))</f>
        <v/>
      </c>
      <c r="C812" s="1" t="str">
        <f t="shared" si="87"/>
        <v/>
      </c>
      <c r="D812" s="1" t="str">
        <f t="shared" si="88"/>
        <v/>
      </c>
      <c r="E812" s="1" t="str">
        <f t="shared" si="89"/>
        <v/>
      </c>
      <c r="G812" s="7" t="str">
        <f t="shared" si="91"/>
        <v/>
      </c>
      <c r="H812" s="4" t="str">
        <f t="shared" si="90"/>
        <v/>
      </c>
      <c r="I812" s="4" t="str">
        <f t="shared" si="92"/>
        <v/>
      </c>
      <c r="J812" s="4" t="str">
        <f>IF(G812="","",(J811-(Table2[[#This Row],[Fixed Payment]]-Table2[[#This Row],[Interest Paid]])))</f>
        <v/>
      </c>
    </row>
    <row r="813" spans="1:10" s="4" customFormat="1" x14ac:dyDescent="0.25">
      <c r="A813" s="7" t="str">
        <f t="shared" si="86"/>
        <v/>
      </c>
      <c r="B813" s="1" t="str">
        <f>IF(A813="","",IF($C$13="Yes",($C$12+Table1[[#This Row],[Interest Paid]]),IF($C$11*E812&gt;10,IF($C$13="No",$C$11*E812,($C$11*E812)+$C$12),10)))</f>
        <v/>
      </c>
      <c r="C813" s="1" t="str">
        <f t="shared" si="87"/>
        <v/>
      </c>
      <c r="D813" s="1" t="str">
        <f t="shared" si="88"/>
        <v/>
      </c>
      <c r="E813" s="1" t="str">
        <f t="shared" si="89"/>
        <v/>
      </c>
      <c r="G813" s="7" t="str">
        <f t="shared" si="91"/>
        <v/>
      </c>
      <c r="H813" s="4" t="str">
        <f t="shared" si="90"/>
        <v/>
      </c>
      <c r="I813" s="4" t="str">
        <f t="shared" si="92"/>
        <v/>
      </c>
      <c r="J813" s="4" t="str">
        <f>IF(G813="","",(J812-(Table2[[#This Row],[Fixed Payment]]-Table2[[#This Row],[Interest Paid]])))</f>
        <v/>
      </c>
    </row>
    <row r="814" spans="1:10" s="4" customFormat="1" x14ac:dyDescent="0.25">
      <c r="A814" s="7" t="str">
        <f t="shared" si="86"/>
        <v/>
      </c>
      <c r="B814" s="1" t="str">
        <f>IF(A814="","",IF($C$13="Yes",($C$12+Table1[[#This Row],[Interest Paid]]),IF($C$11*E813&gt;10,IF($C$13="No",$C$11*E813,($C$11*E813)+$C$12),10)))</f>
        <v/>
      </c>
      <c r="C814" s="1" t="str">
        <f t="shared" si="87"/>
        <v/>
      </c>
      <c r="D814" s="1" t="str">
        <f t="shared" si="88"/>
        <v/>
      </c>
      <c r="E814" s="1" t="str">
        <f t="shared" si="89"/>
        <v/>
      </c>
      <c r="G814" s="7" t="str">
        <f t="shared" si="91"/>
        <v/>
      </c>
      <c r="H814" s="4" t="str">
        <f t="shared" si="90"/>
        <v/>
      </c>
      <c r="I814" s="4" t="str">
        <f t="shared" si="92"/>
        <v/>
      </c>
      <c r="J814" s="4" t="str">
        <f>IF(G814="","",(J813-(Table2[[#This Row],[Fixed Payment]]-Table2[[#This Row],[Interest Paid]])))</f>
        <v/>
      </c>
    </row>
    <row r="815" spans="1:10" s="4" customFormat="1" x14ac:dyDescent="0.25">
      <c r="A815" s="7" t="str">
        <f t="shared" si="86"/>
        <v/>
      </c>
      <c r="B815" s="1" t="str">
        <f>IF(A815="","",IF($C$13="Yes",($C$12+Table1[[#This Row],[Interest Paid]]),IF($C$11*E814&gt;10,IF($C$13="No",$C$11*E814,($C$11*E814)+$C$12),10)))</f>
        <v/>
      </c>
      <c r="C815" s="1" t="str">
        <f t="shared" si="87"/>
        <v/>
      </c>
      <c r="D815" s="1" t="str">
        <f t="shared" si="88"/>
        <v/>
      </c>
      <c r="E815" s="1" t="str">
        <f t="shared" si="89"/>
        <v/>
      </c>
      <c r="G815" s="7" t="str">
        <f t="shared" si="91"/>
        <v/>
      </c>
      <c r="H815" s="4" t="str">
        <f t="shared" si="90"/>
        <v/>
      </c>
      <c r="I815" s="4" t="str">
        <f t="shared" si="92"/>
        <v/>
      </c>
      <c r="J815" s="4" t="str">
        <f>IF(G815="","",(J814-(Table2[[#This Row],[Fixed Payment]]-Table2[[#This Row],[Interest Paid]])))</f>
        <v/>
      </c>
    </row>
    <row r="816" spans="1:10" s="4" customFormat="1" x14ac:dyDescent="0.25">
      <c r="A816" s="7" t="str">
        <f t="shared" si="86"/>
        <v/>
      </c>
      <c r="B816" s="1" t="str">
        <f>IF(A816="","",IF($C$13="Yes",($C$12+Table1[[#This Row],[Interest Paid]]),IF($C$11*E815&gt;10,IF($C$13="No",$C$11*E815,($C$11*E815)+$C$12),10)))</f>
        <v/>
      </c>
      <c r="C816" s="1" t="str">
        <f t="shared" si="87"/>
        <v/>
      </c>
      <c r="D816" s="1" t="str">
        <f t="shared" si="88"/>
        <v/>
      </c>
      <c r="E816" s="1" t="str">
        <f t="shared" si="89"/>
        <v/>
      </c>
      <c r="G816" s="7" t="str">
        <f t="shared" si="91"/>
        <v/>
      </c>
      <c r="H816" s="4" t="str">
        <f t="shared" si="90"/>
        <v/>
      </c>
      <c r="I816" s="4" t="str">
        <f t="shared" si="92"/>
        <v/>
      </c>
      <c r="J816" s="4" t="str">
        <f>IF(G816="","",(J815-(Table2[[#This Row],[Fixed Payment]]-Table2[[#This Row],[Interest Paid]])))</f>
        <v/>
      </c>
    </row>
    <row r="817" spans="1:10" s="4" customFormat="1" x14ac:dyDescent="0.25">
      <c r="A817" s="7" t="str">
        <f t="shared" si="86"/>
        <v/>
      </c>
      <c r="B817" s="1" t="str">
        <f>IF(A817="","",IF($C$13="Yes",($C$12+Table1[[#This Row],[Interest Paid]]),IF($C$11*E816&gt;10,IF($C$13="No",$C$11*E816,($C$11*E816)+$C$12),10)))</f>
        <v/>
      </c>
      <c r="C817" s="1" t="str">
        <f t="shared" si="87"/>
        <v/>
      </c>
      <c r="D817" s="1" t="str">
        <f t="shared" si="88"/>
        <v/>
      </c>
      <c r="E817" s="1" t="str">
        <f t="shared" si="89"/>
        <v/>
      </c>
      <c r="G817" s="7" t="str">
        <f t="shared" si="91"/>
        <v/>
      </c>
      <c r="H817" s="4" t="str">
        <f t="shared" si="90"/>
        <v/>
      </c>
      <c r="I817" s="4" t="str">
        <f t="shared" si="92"/>
        <v/>
      </c>
      <c r="J817" s="4" t="str">
        <f>IF(G817="","",(J816-(Table2[[#This Row],[Fixed Payment]]-Table2[[#This Row],[Interest Paid]])))</f>
        <v/>
      </c>
    </row>
    <row r="818" spans="1:10" s="4" customFormat="1" x14ac:dyDescent="0.25">
      <c r="A818" s="7" t="str">
        <f t="shared" si="86"/>
        <v/>
      </c>
      <c r="B818" s="1" t="str">
        <f>IF(A818="","",IF($C$13="Yes",($C$12+Table1[[#This Row],[Interest Paid]]),IF($C$11*E817&gt;10,IF($C$13="No",$C$11*E817,($C$11*E817)+$C$12),10)))</f>
        <v/>
      </c>
      <c r="C818" s="1" t="str">
        <f t="shared" si="87"/>
        <v/>
      </c>
      <c r="D818" s="1" t="str">
        <f t="shared" si="88"/>
        <v/>
      </c>
      <c r="E818" s="1" t="str">
        <f t="shared" si="89"/>
        <v/>
      </c>
      <c r="G818" s="7" t="str">
        <f t="shared" si="91"/>
        <v/>
      </c>
      <c r="H818" s="4" t="str">
        <f t="shared" si="90"/>
        <v/>
      </c>
      <c r="I818" s="4" t="str">
        <f t="shared" si="92"/>
        <v/>
      </c>
      <c r="J818" s="4" t="str">
        <f>IF(G818="","",(J817-(Table2[[#This Row],[Fixed Payment]]-Table2[[#This Row],[Interest Paid]])))</f>
        <v/>
      </c>
    </row>
    <row r="819" spans="1:10" s="4" customFormat="1" x14ac:dyDescent="0.25">
      <c r="A819" s="7" t="str">
        <f t="shared" si="86"/>
        <v/>
      </c>
      <c r="B819" s="1" t="str">
        <f>IF(A819="","",IF($C$13="Yes",($C$12+Table1[[#This Row],[Interest Paid]]),IF($C$11*E818&gt;10,IF($C$13="No",$C$11*E818,($C$11*E818)+$C$12),10)))</f>
        <v/>
      </c>
      <c r="C819" s="1" t="str">
        <f t="shared" si="87"/>
        <v/>
      </c>
      <c r="D819" s="1" t="str">
        <f t="shared" si="88"/>
        <v/>
      </c>
      <c r="E819" s="1" t="str">
        <f t="shared" si="89"/>
        <v/>
      </c>
      <c r="G819" s="7" t="str">
        <f t="shared" si="91"/>
        <v/>
      </c>
      <c r="H819" s="4" t="str">
        <f t="shared" si="90"/>
        <v/>
      </c>
      <c r="I819" s="4" t="str">
        <f t="shared" si="92"/>
        <v/>
      </c>
      <c r="J819" s="4" t="str">
        <f>IF(G819="","",(J818-(Table2[[#This Row],[Fixed Payment]]-Table2[[#This Row],[Interest Paid]])))</f>
        <v/>
      </c>
    </row>
    <row r="820" spans="1:10" s="4" customFormat="1" x14ac:dyDescent="0.25">
      <c r="A820" s="7" t="str">
        <f t="shared" si="86"/>
        <v/>
      </c>
      <c r="B820" s="1" t="str">
        <f>IF(A820="","",IF($C$13="Yes",($C$12+Table1[[#This Row],[Interest Paid]]),IF($C$11*E819&gt;10,IF($C$13="No",$C$11*E819,($C$11*E819)+$C$12),10)))</f>
        <v/>
      </c>
      <c r="C820" s="1" t="str">
        <f t="shared" si="87"/>
        <v/>
      </c>
      <c r="D820" s="1" t="str">
        <f t="shared" si="88"/>
        <v/>
      </c>
      <c r="E820" s="1" t="str">
        <f t="shared" si="89"/>
        <v/>
      </c>
      <c r="G820" s="7" t="str">
        <f t="shared" si="91"/>
        <v/>
      </c>
      <c r="H820" s="4" t="str">
        <f t="shared" si="90"/>
        <v/>
      </c>
      <c r="I820" s="4" t="str">
        <f t="shared" si="92"/>
        <v/>
      </c>
      <c r="J820" s="4" t="str">
        <f>IF(G820="","",(J819-(Table2[[#This Row],[Fixed Payment]]-Table2[[#This Row],[Interest Paid]])))</f>
        <v/>
      </c>
    </row>
    <row r="821" spans="1:10" s="4" customFormat="1" x14ac:dyDescent="0.25">
      <c r="A821" s="7" t="str">
        <f t="shared" si="86"/>
        <v/>
      </c>
      <c r="B821" s="1" t="str">
        <f>IF(A821="","",IF($C$13="Yes",($C$12+Table1[[#This Row],[Interest Paid]]),IF($C$11*E820&gt;10,IF($C$13="No",$C$11*E820,($C$11*E820)+$C$12),10)))</f>
        <v/>
      </c>
      <c r="C821" s="1" t="str">
        <f t="shared" si="87"/>
        <v/>
      </c>
      <c r="D821" s="1" t="str">
        <f t="shared" si="88"/>
        <v/>
      </c>
      <c r="E821" s="1" t="str">
        <f t="shared" si="89"/>
        <v/>
      </c>
      <c r="G821" s="7" t="str">
        <f t="shared" si="91"/>
        <v/>
      </c>
      <c r="H821" s="4" t="str">
        <f t="shared" si="90"/>
        <v/>
      </c>
      <c r="I821" s="4" t="str">
        <f t="shared" si="92"/>
        <v/>
      </c>
      <c r="J821" s="4" t="str">
        <f>IF(G821="","",(J820-(Table2[[#This Row],[Fixed Payment]]-Table2[[#This Row],[Interest Paid]])))</f>
        <v/>
      </c>
    </row>
    <row r="822" spans="1:10" s="4" customFormat="1" x14ac:dyDescent="0.25">
      <c r="A822" s="7" t="str">
        <f t="shared" si="86"/>
        <v/>
      </c>
      <c r="B822" s="1" t="str">
        <f>IF(A822="","",IF($C$13="Yes",($C$12+Table1[[#This Row],[Interest Paid]]),IF($C$11*E821&gt;10,IF($C$13="No",$C$11*E821,($C$11*E821)+$C$12),10)))</f>
        <v/>
      </c>
      <c r="C822" s="1" t="str">
        <f t="shared" si="87"/>
        <v/>
      </c>
      <c r="D822" s="1" t="str">
        <f t="shared" si="88"/>
        <v/>
      </c>
      <c r="E822" s="1" t="str">
        <f t="shared" si="89"/>
        <v/>
      </c>
      <c r="G822" s="7" t="str">
        <f t="shared" si="91"/>
        <v/>
      </c>
      <c r="H822" s="4" t="str">
        <f t="shared" si="90"/>
        <v/>
      </c>
      <c r="I822" s="4" t="str">
        <f t="shared" si="92"/>
        <v/>
      </c>
      <c r="J822" s="4" t="str">
        <f>IF(G822="","",(J821-(Table2[[#This Row],[Fixed Payment]]-Table2[[#This Row],[Interest Paid]])))</f>
        <v/>
      </c>
    </row>
    <row r="823" spans="1:10" s="4" customFormat="1" x14ac:dyDescent="0.25">
      <c r="A823" s="7" t="str">
        <f t="shared" si="86"/>
        <v/>
      </c>
      <c r="B823" s="1" t="str">
        <f>IF(A823="","",IF($C$13="Yes",($C$12+Table1[[#This Row],[Interest Paid]]),IF($C$11*E822&gt;10,IF($C$13="No",$C$11*E822,($C$11*E822)+$C$12),10)))</f>
        <v/>
      </c>
      <c r="C823" s="1" t="str">
        <f t="shared" si="87"/>
        <v/>
      </c>
      <c r="D823" s="1" t="str">
        <f t="shared" si="88"/>
        <v/>
      </c>
      <c r="E823" s="1" t="str">
        <f t="shared" si="89"/>
        <v/>
      </c>
      <c r="G823" s="7" t="str">
        <f t="shared" si="91"/>
        <v/>
      </c>
      <c r="H823" s="4" t="str">
        <f t="shared" si="90"/>
        <v/>
      </c>
      <c r="I823" s="4" t="str">
        <f t="shared" si="92"/>
        <v/>
      </c>
      <c r="J823" s="4" t="str">
        <f>IF(G823="","",(J822-(Table2[[#This Row],[Fixed Payment]]-Table2[[#This Row],[Interest Paid]])))</f>
        <v/>
      </c>
    </row>
    <row r="824" spans="1:10" s="4" customFormat="1" x14ac:dyDescent="0.25">
      <c r="A824" s="7" t="str">
        <f t="shared" si="86"/>
        <v/>
      </c>
      <c r="B824" s="1" t="str">
        <f>IF(A824="","",IF($C$13="Yes",($C$12+Table1[[#This Row],[Interest Paid]]),IF($C$11*E823&gt;10,IF($C$13="No",$C$11*E823,($C$11*E823)+$C$12),10)))</f>
        <v/>
      </c>
      <c r="C824" s="1" t="str">
        <f t="shared" si="87"/>
        <v/>
      </c>
      <c r="D824" s="1" t="str">
        <f t="shared" si="88"/>
        <v/>
      </c>
      <c r="E824" s="1" t="str">
        <f t="shared" si="89"/>
        <v/>
      </c>
      <c r="G824" s="7" t="str">
        <f t="shared" si="91"/>
        <v/>
      </c>
      <c r="H824" s="4" t="str">
        <f t="shared" si="90"/>
        <v/>
      </c>
      <c r="I824" s="4" t="str">
        <f t="shared" si="92"/>
        <v/>
      </c>
      <c r="J824" s="4" t="str">
        <f>IF(G824="","",(J823-(Table2[[#This Row],[Fixed Payment]]-Table2[[#This Row],[Interest Paid]])))</f>
        <v/>
      </c>
    </row>
    <row r="825" spans="1:10" s="4" customFormat="1" x14ac:dyDescent="0.25">
      <c r="A825" s="7" t="str">
        <f t="shared" si="86"/>
        <v/>
      </c>
      <c r="B825" s="1" t="str">
        <f>IF(A825="","",IF($C$13="Yes",($C$12+Table1[[#This Row],[Interest Paid]]),IF($C$11*E824&gt;10,IF($C$13="No",$C$11*E824,($C$11*E824)+$C$12),10)))</f>
        <v/>
      </c>
      <c r="C825" s="1" t="str">
        <f t="shared" si="87"/>
        <v/>
      </c>
      <c r="D825" s="1" t="str">
        <f t="shared" si="88"/>
        <v/>
      </c>
      <c r="E825" s="1" t="str">
        <f t="shared" si="89"/>
        <v/>
      </c>
      <c r="G825" s="7" t="str">
        <f t="shared" si="91"/>
        <v/>
      </c>
      <c r="H825" s="4" t="str">
        <f t="shared" si="90"/>
        <v/>
      </c>
      <c r="I825" s="4" t="str">
        <f t="shared" si="92"/>
        <v/>
      </c>
      <c r="J825" s="4" t="str">
        <f>IF(G825="","",(J824-(Table2[[#This Row],[Fixed Payment]]-Table2[[#This Row],[Interest Paid]])))</f>
        <v/>
      </c>
    </row>
    <row r="826" spans="1:10" s="4" customFormat="1" x14ac:dyDescent="0.25">
      <c r="A826" s="7" t="str">
        <f t="shared" si="86"/>
        <v/>
      </c>
      <c r="B826" s="1" t="str">
        <f>IF(A826="","",IF($C$13="Yes",($C$12+Table1[[#This Row],[Interest Paid]]),IF($C$11*E825&gt;10,IF($C$13="No",$C$11*E825,($C$11*E825)+$C$12),10)))</f>
        <v/>
      </c>
      <c r="C826" s="1" t="str">
        <f t="shared" si="87"/>
        <v/>
      </c>
      <c r="D826" s="1" t="str">
        <f t="shared" si="88"/>
        <v/>
      </c>
      <c r="E826" s="1" t="str">
        <f t="shared" si="89"/>
        <v/>
      </c>
      <c r="G826" s="7" t="str">
        <f t="shared" si="91"/>
        <v/>
      </c>
      <c r="H826" s="4" t="str">
        <f t="shared" si="90"/>
        <v/>
      </c>
      <c r="I826" s="4" t="str">
        <f t="shared" si="92"/>
        <v/>
      </c>
      <c r="J826" s="4" t="str">
        <f>IF(G826="","",(J825-(Table2[[#This Row],[Fixed Payment]]-Table2[[#This Row],[Interest Paid]])))</f>
        <v/>
      </c>
    </row>
    <row r="827" spans="1:10" s="4" customFormat="1" x14ac:dyDescent="0.25">
      <c r="A827" s="7" t="str">
        <f t="shared" si="86"/>
        <v/>
      </c>
      <c r="B827" s="1" t="str">
        <f>IF(A827="","",IF($C$13="Yes",($C$12+Table1[[#This Row],[Interest Paid]]),IF($C$11*E826&gt;10,IF($C$13="No",$C$11*E826,($C$11*E826)+$C$12),10)))</f>
        <v/>
      </c>
      <c r="C827" s="1" t="str">
        <f t="shared" si="87"/>
        <v/>
      </c>
      <c r="D827" s="1" t="str">
        <f t="shared" si="88"/>
        <v/>
      </c>
      <c r="E827" s="1" t="str">
        <f t="shared" si="89"/>
        <v/>
      </c>
      <c r="G827" s="7" t="str">
        <f t="shared" si="91"/>
        <v/>
      </c>
      <c r="H827" s="4" t="str">
        <f t="shared" si="90"/>
        <v/>
      </c>
      <c r="I827" s="4" t="str">
        <f t="shared" si="92"/>
        <v/>
      </c>
      <c r="J827" s="4" t="str">
        <f>IF(G827="","",(J826-(Table2[[#This Row],[Fixed Payment]]-Table2[[#This Row],[Interest Paid]])))</f>
        <v/>
      </c>
    </row>
    <row r="828" spans="1:10" s="4" customFormat="1" x14ac:dyDescent="0.25">
      <c r="A828" s="7" t="str">
        <f t="shared" si="86"/>
        <v/>
      </c>
      <c r="B828" s="1" t="str">
        <f>IF(A828="","",IF($C$13="Yes",($C$12+Table1[[#This Row],[Interest Paid]]),IF($C$11*E827&gt;10,IF($C$13="No",$C$11*E827,($C$11*E827)+$C$12),10)))</f>
        <v/>
      </c>
      <c r="C828" s="1" t="str">
        <f t="shared" si="87"/>
        <v/>
      </c>
      <c r="D828" s="1" t="str">
        <f t="shared" si="88"/>
        <v/>
      </c>
      <c r="E828" s="1" t="str">
        <f t="shared" si="89"/>
        <v/>
      </c>
      <c r="G828" s="7" t="str">
        <f t="shared" si="91"/>
        <v/>
      </c>
      <c r="H828" s="4" t="str">
        <f t="shared" si="90"/>
        <v/>
      </c>
      <c r="I828" s="4" t="str">
        <f t="shared" si="92"/>
        <v/>
      </c>
      <c r="J828" s="4" t="str">
        <f>IF(G828="","",(J827-(Table2[[#This Row],[Fixed Payment]]-Table2[[#This Row],[Interest Paid]])))</f>
        <v/>
      </c>
    </row>
    <row r="829" spans="1:10" s="4" customFormat="1" x14ac:dyDescent="0.25">
      <c r="A829" s="7" t="str">
        <f t="shared" si="86"/>
        <v/>
      </c>
      <c r="B829" s="1" t="str">
        <f>IF(A829="","",IF($C$13="Yes",($C$12+Table1[[#This Row],[Interest Paid]]),IF($C$11*E828&gt;10,IF($C$13="No",$C$11*E828,($C$11*E828)+$C$12),10)))</f>
        <v/>
      </c>
      <c r="C829" s="1" t="str">
        <f t="shared" si="87"/>
        <v/>
      </c>
      <c r="D829" s="1" t="str">
        <f t="shared" si="88"/>
        <v/>
      </c>
      <c r="E829" s="1" t="str">
        <f t="shared" si="89"/>
        <v/>
      </c>
      <c r="G829" s="7" t="str">
        <f t="shared" si="91"/>
        <v/>
      </c>
      <c r="H829" s="4" t="str">
        <f t="shared" si="90"/>
        <v/>
      </c>
      <c r="I829" s="4" t="str">
        <f t="shared" si="92"/>
        <v/>
      </c>
      <c r="J829" s="4" t="str">
        <f>IF(G829="","",(J828-(Table2[[#This Row],[Fixed Payment]]-Table2[[#This Row],[Interest Paid]])))</f>
        <v/>
      </c>
    </row>
    <row r="830" spans="1:10" s="4" customFormat="1" x14ac:dyDescent="0.25">
      <c r="A830" s="7" t="str">
        <f t="shared" si="86"/>
        <v/>
      </c>
      <c r="B830" s="1" t="str">
        <f>IF(A830="","",IF($C$13="Yes",($C$12+Table1[[#This Row],[Interest Paid]]),IF($C$11*E829&gt;10,IF($C$13="No",$C$11*E829,($C$11*E829)+$C$12),10)))</f>
        <v/>
      </c>
      <c r="C830" s="1" t="str">
        <f t="shared" si="87"/>
        <v/>
      </c>
      <c r="D830" s="1" t="str">
        <f t="shared" si="88"/>
        <v/>
      </c>
      <c r="E830" s="1" t="str">
        <f t="shared" si="89"/>
        <v/>
      </c>
      <c r="G830" s="7" t="str">
        <f t="shared" si="91"/>
        <v/>
      </c>
      <c r="H830" s="4" t="str">
        <f t="shared" si="90"/>
        <v/>
      </c>
      <c r="I830" s="4" t="str">
        <f t="shared" si="92"/>
        <v/>
      </c>
      <c r="J830" s="4" t="str">
        <f>IF(G830="","",(J829-(Table2[[#This Row],[Fixed Payment]]-Table2[[#This Row],[Interest Paid]])))</f>
        <v/>
      </c>
    </row>
    <row r="831" spans="1:10" s="4" customFormat="1" x14ac:dyDescent="0.25">
      <c r="A831" s="7" t="str">
        <f t="shared" si="86"/>
        <v/>
      </c>
      <c r="B831" s="1" t="str">
        <f>IF(A831="","",IF($C$13="Yes",($C$12+Table1[[#This Row],[Interest Paid]]),IF($C$11*E830&gt;10,IF($C$13="No",$C$11*E830,($C$11*E830)+$C$12),10)))</f>
        <v/>
      </c>
      <c r="C831" s="1" t="str">
        <f t="shared" si="87"/>
        <v/>
      </c>
      <c r="D831" s="1" t="str">
        <f t="shared" si="88"/>
        <v/>
      </c>
      <c r="E831" s="1" t="str">
        <f t="shared" si="89"/>
        <v/>
      </c>
      <c r="G831" s="7" t="str">
        <f t="shared" si="91"/>
        <v/>
      </c>
      <c r="H831" s="4" t="str">
        <f t="shared" si="90"/>
        <v/>
      </c>
      <c r="I831" s="4" t="str">
        <f t="shared" si="92"/>
        <v/>
      </c>
      <c r="J831" s="4" t="str">
        <f>IF(G831="","",(J830-(Table2[[#This Row],[Fixed Payment]]-Table2[[#This Row],[Interest Paid]])))</f>
        <v/>
      </c>
    </row>
    <row r="832" spans="1:10" s="4" customFormat="1" x14ac:dyDescent="0.25">
      <c r="A832" s="7" t="str">
        <f t="shared" si="86"/>
        <v/>
      </c>
      <c r="B832" s="1" t="str">
        <f>IF(A832="","",IF($C$13="Yes",($C$12+Table1[[#This Row],[Interest Paid]]),IF($C$11*E831&gt;10,IF($C$13="No",$C$11*E831,($C$11*E831)+$C$12),10)))</f>
        <v/>
      </c>
      <c r="C832" s="1" t="str">
        <f t="shared" si="87"/>
        <v/>
      </c>
      <c r="D832" s="1" t="str">
        <f t="shared" si="88"/>
        <v/>
      </c>
      <c r="E832" s="1" t="str">
        <f t="shared" si="89"/>
        <v/>
      </c>
      <c r="G832" s="7" t="str">
        <f t="shared" si="91"/>
        <v/>
      </c>
      <c r="H832" s="4" t="str">
        <f t="shared" si="90"/>
        <v/>
      </c>
      <c r="I832" s="4" t="str">
        <f t="shared" si="92"/>
        <v/>
      </c>
      <c r="J832" s="4" t="str">
        <f>IF(G832="","",(J831-(Table2[[#This Row],[Fixed Payment]]-Table2[[#This Row],[Interest Paid]])))</f>
        <v/>
      </c>
    </row>
    <row r="833" spans="1:10" s="4" customFormat="1" x14ac:dyDescent="0.25">
      <c r="A833" s="7" t="str">
        <f t="shared" si="86"/>
        <v/>
      </c>
      <c r="B833" s="1" t="str">
        <f>IF(A833="","",IF($C$13="Yes",($C$12+Table1[[#This Row],[Interest Paid]]),IF($C$11*E832&gt;10,IF($C$13="No",$C$11*E832,($C$11*E832)+$C$12),10)))</f>
        <v/>
      </c>
      <c r="C833" s="1" t="str">
        <f t="shared" si="87"/>
        <v/>
      </c>
      <c r="D833" s="1" t="str">
        <f t="shared" si="88"/>
        <v/>
      </c>
      <c r="E833" s="1" t="str">
        <f t="shared" si="89"/>
        <v/>
      </c>
      <c r="G833" s="7" t="str">
        <f t="shared" si="91"/>
        <v/>
      </c>
      <c r="H833" s="4" t="str">
        <f t="shared" si="90"/>
        <v/>
      </c>
      <c r="I833" s="4" t="str">
        <f t="shared" si="92"/>
        <v/>
      </c>
      <c r="J833" s="4" t="str">
        <f>IF(G833="","",(J832-(Table2[[#This Row],[Fixed Payment]]-Table2[[#This Row],[Interest Paid]])))</f>
        <v/>
      </c>
    </row>
    <row r="834" spans="1:10" s="4" customFormat="1" x14ac:dyDescent="0.25">
      <c r="A834" s="7" t="str">
        <f t="shared" si="86"/>
        <v/>
      </c>
      <c r="B834" s="1" t="str">
        <f>IF(A834="","",IF($C$13="Yes",($C$12+Table1[[#This Row],[Interest Paid]]),IF($C$11*E833&gt;10,IF($C$13="No",$C$11*E833,($C$11*E833)+$C$12),10)))</f>
        <v/>
      </c>
      <c r="C834" s="1" t="str">
        <f t="shared" si="87"/>
        <v/>
      </c>
      <c r="D834" s="1" t="str">
        <f t="shared" si="88"/>
        <v/>
      </c>
      <c r="E834" s="1" t="str">
        <f t="shared" si="89"/>
        <v/>
      </c>
      <c r="G834" s="7" t="str">
        <f t="shared" si="91"/>
        <v/>
      </c>
      <c r="H834" s="4" t="str">
        <f t="shared" si="90"/>
        <v/>
      </c>
      <c r="I834" s="4" t="str">
        <f t="shared" si="92"/>
        <v/>
      </c>
      <c r="J834" s="4" t="str">
        <f>IF(G834="","",(J833-(Table2[[#This Row],[Fixed Payment]]-Table2[[#This Row],[Interest Paid]])))</f>
        <v/>
      </c>
    </row>
    <row r="835" spans="1:10" s="4" customFormat="1" x14ac:dyDescent="0.25">
      <c r="A835" s="7" t="str">
        <f t="shared" si="86"/>
        <v/>
      </c>
      <c r="B835" s="1" t="str">
        <f>IF(A835="","",IF($C$13="Yes",($C$12+Table1[[#This Row],[Interest Paid]]),IF($C$11*E834&gt;10,IF($C$13="No",$C$11*E834,($C$11*E834)+$C$12),10)))</f>
        <v/>
      </c>
      <c r="C835" s="1" t="str">
        <f t="shared" si="87"/>
        <v/>
      </c>
      <c r="D835" s="1" t="str">
        <f t="shared" si="88"/>
        <v/>
      </c>
      <c r="E835" s="1" t="str">
        <f t="shared" si="89"/>
        <v/>
      </c>
      <c r="G835" s="7" t="str">
        <f t="shared" si="91"/>
        <v/>
      </c>
      <c r="H835" s="4" t="str">
        <f t="shared" si="90"/>
        <v/>
      </c>
      <c r="I835" s="4" t="str">
        <f t="shared" si="92"/>
        <v/>
      </c>
      <c r="J835" s="4" t="str">
        <f>IF(G835="","",(J834-(Table2[[#This Row],[Fixed Payment]]-Table2[[#This Row],[Interest Paid]])))</f>
        <v/>
      </c>
    </row>
    <row r="836" spans="1:10" s="4" customFormat="1" x14ac:dyDescent="0.25">
      <c r="A836" s="7" t="str">
        <f t="shared" si="86"/>
        <v/>
      </c>
      <c r="B836" s="1" t="str">
        <f>IF(A836="","",IF($C$13="Yes",($C$12+Table1[[#This Row],[Interest Paid]]),IF($C$11*E835&gt;10,IF($C$13="No",$C$11*E835,($C$11*E835)+$C$12),10)))</f>
        <v/>
      </c>
      <c r="C836" s="1" t="str">
        <f t="shared" si="87"/>
        <v/>
      </c>
      <c r="D836" s="1" t="str">
        <f t="shared" si="88"/>
        <v/>
      </c>
      <c r="E836" s="1" t="str">
        <f t="shared" si="89"/>
        <v/>
      </c>
      <c r="G836" s="7" t="str">
        <f t="shared" si="91"/>
        <v/>
      </c>
      <c r="H836" s="4" t="str">
        <f t="shared" si="90"/>
        <v/>
      </c>
      <c r="I836" s="4" t="str">
        <f t="shared" si="92"/>
        <v/>
      </c>
      <c r="J836" s="4" t="str">
        <f>IF(G836="","",(J835-(Table2[[#This Row],[Fixed Payment]]-Table2[[#This Row],[Interest Paid]])))</f>
        <v/>
      </c>
    </row>
    <row r="837" spans="1:10" s="4" customFormat="1" x14ac:dyDescent="0.25">
      <c r="A837" s="7" t="str">
        <f t="shared" si="86"/>
        <v/>
      </c>
      <c r="B837" s="1" t="str">
        <f>IF(A837="","",IF($C$13="Yes",($C$12+Table1[[#This Row],[Interest Paid]]),IF($C$11*E836&gt;10,IF($C$13="No",$C$11*E836,($C$11*E836)+$C$12),10)))</f>
        <v/>
      </c>
      <c r="C837" s="1" t="str">
        <f t="shared" si="87"/>
        <v/>
      </c>
      <c r="D837" s="1" t="str">
        <f t="shared" si="88"/>
        <v/>
      </c>
      <c r="E837" s="1" t="str">
        <f t="shared" si="89"/>
        <v/>
      </c>
      <c r="G837" s="7" t="str">
        <f t="shared" si="91"/>
        <v/>
      </c>
      <c r="H837" s="4" t="str">
        <f t="shared" si="90"/>
        <v/>
      </c>
      <c r="I837" s="4" t="str">
        <f t="shared" si="92"/>
        <v/>
      </c>
      <c r="J837" s="4" t="str">
        <f>IF(G837="","",(J836-(Table2[[#This Row],[Fixed Payment]]-Table2[[#This Row],[Interest Paid]])))</f>
        <v/>
      </c>
    </row>
    <row r="838" spans="1:10" s="4" customFormat="1" x14ac:dyDescent="0.25">
      <c r="A838" s="7" t="str">
        <f t="shared" si="86"/>
        <v/>
      </c>
      <c r="B838" s="1" t="str">
        <f>IF(A838="","",IF($C$13="Yes",($C$12+Table1[[#This Row],[Interest Paid]]),IF($C$11*E837&gt;10,IF($C$13="No",$C$11*E837,($C$11*E837)+$C$12),10)))</f>
        <v/>
      </c>
      <c r="C838" s="1" t="str">
        <f t="shared" si="87"/>
        <v/>
      </c>
      <c r="D838" s="1" t="str">
        <f t="shared" si="88"/>
        <v/>
      </c>
      <c r="E838" s="1" t="str">
        <f t="shared" si="89"/>
        <v/>
      </c>
      <c r="G838" s="7" t="str">
        <f t="shared" si="91"/>
        <v/>
      </c>
      <c r="H838" s="4" t="str">
        <f t="shared" si="90"/>
        <v/>
      </c>
      <c r="I838" s="4" t="str">
        <f t="shared" si="92"/>
        <v/>
      </c>
      <c r="J838" s="4" t="str">
        <f>IF(G838="","",(J837-(Table2[[#This Row],[Fixed Payment]]-Table2[[#This Row],[Interest Paid]])))</f>
        <v/>
      </c>
    </row>
    <row r="839" spans="1:10" s="4" customFormat="1" x14ac:dyDescent="0.25">
      <c r="A839" s="7" t="str">
        <f t="shared" si="86"/>
        <v/>
      </c>
      <c r="B839" s="1" t="str">
        <f>IF(A839="","",IF($C$13="Yes",($C$12+Table1[[#This Row],[Interest Paid]]),IF($C$11*E838&gt;10,IF($C$13="No",$C$11*E838,($C$11*E838)+$C$12),10)))</f>
        <v/>
      </c>
      <c r="C839" s="1" t="str">
        <f t="shared" si="87"/>
        <v/>
      </c>
      <c r="D839" s="1" t="str">
        <f t="shared" si="88"/>
        <v/>
      </c>
      <c r="E839" s="1" t="str">
        <f t="shared" si="89"/>
        <v/>
      </c>
      <c r="G839" s="7" t="str">
        <f t="shared" si="91"/>
        <v/>
      </c>
      <c r="H839" s="4" t="str">
        <f t="shared" si="90"/>
        <v/>
      </c>
      <c r="I839" s="4" t="str">
        <f t="shared" si="92"/>
        <v/>
      </c>
      <c r="J839" s="4" t="str">
        <f>IF(G839="","",(J838-(Table2[[#This Row],[Fixed Payment]]-Table2[[#This Row],[Interest Paid]])))</f>
        <v/>
      </c>
    </row>
    <row r="840" spans="1:10" s="4" customFormat="1" x14ac:dyDescent="0.25">
      <c r="A840" s="7" t="str">
        <f t="shared" si="86"/>
        <v/>
      </c>
      <c r="B840" s="1" t="str">
        <f>IF(A840="","",IF($C$13="Yes",($C$12+Table1[[#This Row],[Interest Paid]]),IF($C$11*E839&gt;10,IF($C$13="No",$C$11*E839,($C$11*E839)+$C$12),10)))</f>
        <v/>
      </c>
      <c r="C840" s="1" t="str">
        <f t="shared" si="87"/>
        <v/>
      </c>
      <c r="D840" s="1" t="str">
        <f t="shared" si="88"/>
        <v/>
      </c>
      <c r="E840" s="1" t="str">
        <f t="shared" si="89"/>
        <v/>
      </c>
      <c r="G840" s="7" t="str">
        <f t="shared" si="91"/>
        <v/>
      </c>
      <c r="H840" s="4" t="str">
        <f t="shared" si="90"/>
        <v/>
      </c>
      <c r="I840" s="4" t="str">
        <f t="shared" si="92"/>
        <v/>
      </c>
      <c r="J840" s="4" t="str">
        <f>IF(G840="","",(J839-(Table2[[#This Row],[Fixed Payment]]-Table2[[#This Row],[Interest Paid]])))</f>
        <v/>
      </c>
    </row>
    <row r="841" spans="1:10" s="4" customFormat="1" x14ac:dyDescent="0.25">
      <c r="A841" s="7" t="str">
        <f t="shared" si="86"/>
        <v/>
      </c>
      <c r="B841" s="1" t="str">
        <f>IF(A841="","",IF($C$13="Yes",($C$12+Table1[[#This Row],[Interest Paid]]),IF($C$11*E840&gt;10,IF($C$13="No",$C$11*E840,($C$11*E840)+$C$12),10)))</f>
        <v/>
      </c>
      <c r="C841" s="1" t="str">
        <f t="shared" si="87"/>
        <v/>
      </c>
      <c r="D841" s="1" t="str">
        <f t="shared" si="88"/>
        <v/>
      </c>
      <c r="E841" s="1" t="str">
        <f t="shared" si="89"/>
        <v/>
      </c>
      <c r="G841" s="7" t="str">
        <f t="shared" si="91"/>
        <v/>
      </c>
      <c r="H841" s="4" t="str">
        <f t="shared" si="90"/>
        <v/>
      </c>
      <c r="I841" s="4" t="str">
        <f t="shared" si="92"/>
        <v/>
      </c>
      <c r="J841" s="4" t="str">
        <f>IF(G841="","",(J840-(Table2[[#This Row],[Fixed Payment]]-Table2[[#This Row],[Interest Paid]])))</f>
        <v/>
      </c>
    </row>
    <row r="842" spans="1:10" s="4" customFormat="1" x14ac:dyDescent="0.25">
      <c r="A842" s="7" t="str">
        <f t="shared" si="86"/>
        <v/>
      </c>
      <c r="B842" s="1" t="str">
        <f>IF(A842="","",IF($C$13="Yes",($C$12+Table1[[#This Row],[Interest Paid]]),IF($C$11*E841&gt;10,IF($C$13="No",$C$11*E841,($C$11*E841)+$C$12),10)))</f>
        <v/>
      </c>
      <c r="C842" s="1" t="str">
        <f t="shared" si="87"/>
        <v/>
      </c>
      <c r="D842" s="1" t="str">
        <f t="shared" si="88"/>
        <v/>
      </c>
      <c r="E842" s="1" t="str">
        <f t="shared" si="89"/>
        <v/>
      </c>
      <c r="G842" s="7" t="str">
        <f t="shared" si="91"/>
        <v/>
      </c>
      <c r="H842" s="4" t="str">
        <f t="shared" si="90"/>
        <v/>
      </c>
      <c r="I842" s="4" t="str">
        <f t="shared" si="92"/>
        <v/>
      </c>
      <c r="J842" s="4" t="str">
        <f>IF(G842="","",(J841-(Table2[[#This Row],[Fixed Payment]]-Table2[[#This Row],[Interest Paid]])))</f>
        <v/>
      </c>
    </row>
    <row r="843" spans="1:10" s="4" customFormat="1" x14ac:dyDescent="0.25">
      <c r="A843" s="7" t="str">
        <f t="shared" si="86"/>
        <v/>
      </c>
      <c r="B843" s="1" t="str">
        <f>IF(A843="","",IF($C$13="Yes",($C$12+Table1[[#This Row],[Interest Paid]]),IF($C$11*E842&gt;10,IF($C$13="No",$C$11*E842,($C$11*E842)+$C$12),10)))</f>
        <v/>
      </c>
      <c r="C843" s="1" t="str">
        <f t="shared" si="87"/>
        <v/>
      </c>
      <c r="D843" s="1" t="str">
        <f t="shared" si="88"/>
        <v/>
      </c>
      <c r="E843" s="1" t="str">
        <f t="shared" si="89"/>
        <v/>
      </c>
      <c r="G843" s="7" t="str">
        <f t="shared" si="91"/>
        <v/>
      </c>
      <c r="H843" s="4" t="str">
        <f t="shared" si="90"/>
        <v/>
      </c>
      <c r="I843" s="4" t="str">
        <f t="shared" si="92"/>
        <v/>
      </c>
      <c r="J843" s="4" t="str">
        <f>IF(G843="","",(J842-(Table2[[#This Row],[Fixed Payment]]-Table2[[#This Row],[Interest Paid]])))</f>
        <v/>
      </c>
    </row>
    <row r="844" spans="1:10" s="4" customFormat="1" x14ac:dyDescent="0.25">
      <c r="A844" s="7" t="str">
        <f t="shared" si="86"/>
        <v/>
      </c>
      <c r="B844" s="1" t="str">
        <f>IF(A844="","",IF($C$13="Yes",($C$12+Table1[[#This Row],[Interest Paid]]),IF($C$11*E843&gt;10,IF($C$13="No",$C$11*E843,($C$11*E843)+$C$12),10)))</f>
        <v/>
      </c>
      <c r="C844" s="1" t="str">
        <f t="shared" si="87"/>
        <v/>
      </c>
      <c r="D844" s="1" t="str">
        <f t="shared" si="88"/>
        <v/>
      </c>
      <c r="E844" s="1" t="str">
        <f t="shared" si="89"/>
        <v/>
      </c>
      <c r="G844" s="7" t="str">
        <f t="shared" si="91"/>
        <v/>
      </c>
      <c r="H844" s="4" t="str">
        <f t="shared" si="90"/>
        <v/>
      </c>
      <c r="I844" s="4" t="str">
        <f t="shared" si="92"/>
        <v/>
      </c>
      <c r="J844" s="4" t="str">
        <f>IF(G844="","",(J843-(Table2[[#This Row],[Fixed Payment]]-Table2[[#This Row],[Interest Paid]])))</f>
        <v/>
      </c>
    </row>
    <row r="845" spans="1:10" s="4" customFormat="1" x14ac:dyDescent="0.25">
      <c r="A845" s="7" t="str">
        <f t="shared" si="86"/>
        <v/>
      </c>
      <c r="B845" s="1" t="str">
        <f>IF(A845="","",IF($C$13="Yes",($C$12+Table1[[#This Row],[Interest Paid]]),IF($C$11*E844&gt;10,IF($C$13="No",$C$11*E844,($C$11*E844)+$C$12),10)))</f>
        <v/>
      </c>
      <c r="C845" s="1" t="str">
        <f t="shared" si="87"/>
        <v/>
      </c>
      <c r="D845" s="1" t="str">
        <f t="shared" si="88"/>
        <v/>
      </c>
      <c r="E845" s="1" t="str">
        <f t="shared" si="89"/>
        <v/>
      </c>
      <c r="G845" s="7" t="str">
        <f t="shared" si="91"/>
        <v/>
      </c>
      <c r="H845" s="4" t="str">
        <f t="shared" si="90"/>
        <v/>
      </c>
      <c r="I845" s="4" t="str">
        <f t="shared" si="92"/>
        <v/>
      </c>
      <c r="J845" s="4" t="str">
        <f>IF(G845="","",(J844-(Table2[[#This Row],[Fixed Payment]]-Table2[[#This Row],[Interest Paid]])))</f>
        <v/>
      </c>
    </row>
    <row r="846" spans="1:10" s="4" customFormat="1" x14ac:dyDescent="0.25">
      <c r="A846" s="7" t="str">
        <f t="shared" si="86"/>
        <v/>
      </c>
      <c r="B846" s="1" t="str">
        <f>IF(A846="","",IF($C$13="Yes",($C$12+Table1[[#This Row],[Interest Paid]]),IF($C$11*E845&gt;10,IF($C$13="No",$C$11*E845,($C$11*E845)+$C$12),10)))</f>
        <v/>
      </c>
      <c r="C846" s="1" t="str">
        <f t="shared" si="87"/>
        <v/>
      </c>
      <c r="D846" s="1" t="str">
        <f t="shared" si="88"/>
        <v/>
      </c>
      <c r="E846" s="1" t="str">
        <f t="shared" si="89"/>
        <v/>
      </c>
      <c r="G846" s="7" t="str">
        <f t="shared" si="91"/>
        <v/>
      </c>
      <c r="H846" s="4" t="str">
        <f t="shared" si="90"/>
        <v/>
      </c>
      <c r="I846" s="4" t="str">
        <f t="shared" si="92"/>
        <v/>
      </c>
      <c r="J846" s="4" t="str">
        <f>IF(G846="","",(J845-(Table2[[#This Row],[Fixed Payment]]-Table2[[#This Row],[Interest Paid]])))</f>
        <v/>
      </c>
    </row>
    <row r="847" spans="1:10" s="4" customFormat="1" x14ac:dyDescent="0.25">
      <c r="A847" s="7" t="str">
        <f t="shared" si="86"/>
        <v/>
      </c>
      <c r="B847" s="1" t="str">
        <f>IF(A847="","",IF($C$13="Yes",($C$12+Table1[[#This Row],[Interest Paid]]),IF($C$11*E846&gt;10,IF($C$13="No",$C$11*E846,($C$11*E846)+$C$12),10)))</f>
        <v/>
      </c>
      <c r="C847" s="1" t="str">
        <f t="shared" si="87"/>
        <v/>
      </c>
      <c r="D847" s="1" t="str">
        <f t="shared" si="88"/>
        <v/>
      </c>
      <c r="E847" s="1" t="str">
        <f t="shared" si="89"/>
        <v/>
      </c>
      <c r="G847" s="7" t="str">
        <f t="shared" si="91"/>
        <v/>
      </c>
      <c r="H847" s="4" t="str">
        <f t="shared" si="90"/>
        <v/>
      </c>
      <c r="I847" s="4" t="str">
        <f t="shared" si="92"/>
        <v/>
      </c>
      <c r="J847" s="4" t="str">
        <f>IF(G847="","",(J846-(Table2[[#This Row],[Fixed Payment]]-Table2[[#This Row],[Interest Paid]])))</f>
        <v/>
      </c>
    </row>
    <row r="848" spans="1:10" s="4" customFormat="1" x14ac:dyDescent="0.25">
      <c r="A848" s="7" t="str">
        <f t="shared" si="86"/>
        <v/>
      </c>
      <c r="B848" s="1" t="str">
        <f>IF(A848="","",IF($C$13="Yes",($C$12+Table1[[#This Row],[Interest Paid]]),IF($C$11*E847&gt;10,IF($C$13="No",$C$11*E847,($C$11*E847)+$C$12),10)))</f>
        <v/>
      </c>
      <c r="C848" s="1" t="str">
        <f t="shared" si="87"/>
        <v/>
      </c>
      <c r="D848" s="1" t="str">
        <f t="shared" si="88"/>
        <v/>
      </c>
      <c r="E848" s="1" t="str">
        <f t="shared" si="89"/>
        <v/>
      </c>
      <c r="G848" s="7" t="str">
        <f t="shared" si="91"/>
        <v/>
      </c>
      <c r="H848" s="4" t="str">
        <f t="shared" si="90"/>
        <v/>
      </c>
      <c r="I848" s="4" t="str">
        <f t="shared" si="92"/>
        <v/>
      </c>
      <c r="J848" s="4" t="str">
        <f>IF(G848="","",(J847-(Table2[[#This Row],[Fixed Payment]]-Table2[[#This Row],[Interest Paid]])))</f>
        <v/>
      </c>
    </row>
    <row r="849" spans="1:10" s="4" customFormat="1" x14ac:dyDescent="0.25">
      <c r="A849" s="7" t="str">
        <f t="shared" si="86"/>
        <v/>
      </c>
      <c r="B849" s="1" t="str">
        <f>IF(A849="","",IF($C$13="Yes",($C$12+Table1[[#This Row],[Interest Paid]]),IF($C$11*E848&gt;10,IF($C$13="No",$C$11*E848,($C$11*E848)+$C$12),10)))</f>
        <v/>
      </c>
      <c r="C849" s="1" t="str">
        <f t="shared" si="87"/>
        <v/>
      </c>
      <c r="D849" s="1" t="str">
        <f t="shared" si="88"/>
        <v/>
      </c>
      <c r="E849" s="1" t="str">
        <f t="shared" si="89"/>
        <v/>
      </c>
      <c r="G849" s="7" t="str">
        <f t="shared" si="91"/>
        <v/>
      </c>
      <c r="H849" s="4" t="str">
        <f t="shared" si="90"/>
        <v/>
      </c>
      <c r="I849" s="4" t="str">
        <f t="shared" si="92"/>
        <v/>
      </c>
      <c r="J849" s="4" t="str">
        <f>IF(G849="","",(J848-(Table2[[#This Row],[Fixed Payment]]-Table2[[#This Row],[Interest Paid]])))</f>
        <v/>
      </c>
    </row>
    <row r="850" spans="1:10" s="4" customFormat="1" x14ac:dyDescent="0.25">
      <c r="A850" s="7" t="str">
        <f t="shared" si="86"/>
        <v/>
      </c>
      <c r="B850" s="1" t="str">
        <f>IF(A850="","",IF($C$13="Yes",($C$12+Table1[[#This Row],[Interest Paid]]),IF($C$11*E849&gt;10,IF($C$13="No",$C$11*E849,($C$11*E849)+$C$12),10)))</f>
        <v/>
      </c>
      <c r="C850" s="1" t="str">
        <f t="shared" si="87"/>
        <v/>
      </c>
      <c r="D850" s="1" t="str">
        <f t="shared" si="88"/>
        <v/>
      </c>
      <c r="E850" s="1" t="str">
        <f t="shared" si="89"/>
        <v/>
      </c>
      <c r="G850" s="7" t="str">
        <f t="shared" si="91"/>
        <v/>
      </c>
      <c r="H850" s="4" t="str">
        <f t="shared" si="90"/>
        <v/>
      </c>
      <c r="I850" s="4" t="str">
        <f t="shared" si="92"/>
        <v/>
      </c>
      <c r="J850" s="4" t="str">
        <f>IF(G850="","",(J849-(Table2[[#This Row],[Fixed Payment]]-Table2[[#This Row],[Interest Paid]])))</f>
        <v/>
      </c>
    </row>
    <row r="851" spans="1:10" s="4" customFormat="1" x14ac:dyDescent="0.25">
      <c r="A851" s="7" t="str">
        <f t="shared" si="86"/>
        <v/>
      </c>
      <c r="B851" s="1" t="str">
        <f>IF(A851="","",IF($C$13="Yes",($C$12+Table1[[#This Row],[Interest Paid]]),IF($C$11*E850&gt;10,IF($C$13="No",$C$11*E850,($C$11*E850)+$C$12),10)))</f>
        <v/>
      </c>
      <c r="C851" s="1" t="str">
        <f t="shared" si="87"/>
        <v/>
      </c>
      <c r="D851" s="1" t="str">
        <f t="shared" si="88"/>
        <v/>
      </c>
      <c r="E851" s="1" t="str">
        <f t="shared" si="89"/>
        <v/>
      </c>
      <c r="G851" s="7" t="str">
        <f t="shared" si="91"/>
        <v/>
      </c>
      <c r="H851" s="4" t="str">
        <f t="shared" si="90"/>
        <v/>
      </c>
      <c r="I851" s="4" t="str">
        <f t="shared" si="92"/>
        <v/>
      </c>
      <c r="J851" s="4" t="str">
        <f>IF(G851="","",(J850-(Table2[[#This Row],[Fixed Payment]]-Table2[[#This Row],[Interest Paid]])))</f>
        <v/>
      </c>
    </row>
    <row r="852" spans="1:10" s="4" customFormat="1" x14ac:dyDescent="0.25">
      <c r="A852" s="7" t="str">
        <f t="shared" si="86"/>
        <v/>
      </c>
      <c r="B852" s="1" t="str">
        <f>IF(A852="","",IF($C$13="Yes",($C$12+Table1[[#This Row],[Interest Paid]]),IF($C$11*E851&gt;10,IF($C$13="No",$C$11*E851,($C$11*E851)+$C$12),10)))</f>
        <v/>
      </c>
      <c r="C852" s="1" t="str">
        <f t="shared" si="87"/>
        <v/>
      </c>
      <c r="D852" s="1" t="str">
        <f t="shared" si="88"/>
        <v/>
      </c>
      <c r="E852" s="1" t="str">
        <f t="shared" si="89"/>
        <v/>
      </c>
      <c r="G852" s="7" t="str">
        <f t="shared" si="91"/>
        <v/>
      </c>
      <c r="H852" s="4" t="str">
        <f t="shared" si="90"/>
        <v/>
      </c>
      <c r="I852" s="4" t="str">
        <f t="shared" si="92"/>
        <v/>
      </c>
      <c r="J852" s="4" t="str">
        <f>IF(G852="","",(J851-(Table2[[#This Row],[Fixed Payment]]-Table2[[#This Row],[Interest Paid]])))</f>
        <v/>
      </c>
    </row>
    <row r="853" spans="1:10" s="4" customFormat="1" x14ac:dyDescent="0.25">
      <c r="A853" s="7" t="str">
        <f t="shared" si="86"/>
        <v/>
      </c>
      <c r="B853" s="1" t="str">
        <f>IF(A853="","",IF($C$13="Yes",($C$12+Table1[[#This Row],[Interest Paid]]),IF($C$11*E852&gt;10,IF($C$13="No",$C$11*E852,($C$11*E852)+$C$12),10)))</f>
        <v/>
      </c>
      <c r="C853" s="1" t="str">
        <f t="shared" si="87"/>
        <v/>
      </c>
      <c r="D853" s="1" t="str">
        <f t="shared" si="88"/>
        <v/>
      </c>
      <c r="E853" s="1" t="str">
        <f t="shared" si="89"/>
        <v/>
      </c>
      <c r="G853" s="7" t="str">
        <f t="shared" si="91"/>
        <v/>
      </c>
      <c r="H853" s="4" t="str">
        <f t="shared" si="90"/>
        <v/>
      </c>
      <c r="I853" s="4" t="str">
        <f t="shared" si="92"/>
        <v/>
      </c>
      <c r="J853" s="4" t="str">
        <f>IF(G853="","",(J852-(Table2[[#This Row],[Fixed Payment]]-Table2[[#This Row],[Interest Paid]])))</f>
        <v/>
      </c>
    </row>
    <row r="854" spans="1:10" s="4" customFormat="1" x14ac:dyDescent="0.25">
      <c r="A854" s="7" t="str">
        <f t="shared" si="86"/>
        <v/>
      </c>
      <c r="B854" s="1" t="str">
        <f>IF(A854="","",IF($C$13="Yes",($C$12+Table1[[#This Row],[Interest Paid]]),IF($C$11*E853&gt;10,IF($C$13="No",$C$11*E853,($C$11*E853)+$C$12),10)))</f>
        <v/>
      </c>
      <c r="C854" s="1" t="str">
        <f t="shared" si="87"/>
        <v/>
      </c>
      <c r="D854" s="1" t="str">
        <f t="shared" si="88"/>
        <v/>
      </c>
      <c r="E854" s="1" t="str">
        <f t="shared" si="89"/>
        <v/>
      </c>
      <c r="G854" s="7" t="str">
        <f t="shared" si="91"/>
        <v/>
      </c>
      <c r="H854" s="4" t="str">
        <f t="shared" si="90"/>
        <v/>
      </c>
      <c r="I854" s="4" t="str">
        <f t="shared" si="92"/>
        <v/>
      </c>
      <c r="J854" s="4" t="str">
        <f>IF(G854="","",(J853-(Table2[[#This Row],[Fixed Payment]]-Table2[[#This Row],[Interest Paid]])))</f>
        <v/>
      </c>
    </row>
    <row r="855" spans="1:10" s="4" customFormat="1" x14ac:dyDescent="0.25">
      <c r="A855" s="7" t="str">
        <f t="shared" si="86"/>
        <v/>
      </c>
      <c r="B855" s="1" t="str">
        <f>IF(A855="","",IF($C$13="Yes",($C$12+Table1[[#This Row],[Interest Paid]]),IF($C$11*E854&gt;10,IF($C$13="No",$C$11*E854,($C$11*E854)+$C$12),10)))</f>
        <v/>
      </c>
      <c r="C855" s="1" t="str">
        <f t="shared" si="87"/>
        <v/>
      </c>
      <c r="D855" s="1" t="str">
        <f t="shared" si="88"/>
        <v/>
      </c>
      <c r="E855" s="1" t="str">
        <f t="shared" si="89"/>
        <v/>
      </c>
      <c r="G855" s="7" t="str">
        <f t="shared" si="91"/>
        <v/>
      </c>
      <c r="H855" s="4" t="str">
        <f t="shared" si="90"/>
        <v/>
      </c>
      <c r="I855" s="4" t="str">
        <f t="shared" si="92"/>
        <v/>
      </c>
      <c r="J855" s="4" t="str">
        <f>IF(G855="","",(J854-(Table2[[#This Row],[Fixed Payment]]-Table2[[#This Row],[Interest Paid]])))</f>
        <v/>
      </c>
    </row>
    <row r="856" spans="1:10" s="4" customFormat="1" x14ac:dyDescent="0.25">
      <c r="A856" s="7" t="str">
        <f t="shared" si="86"/>
        <v/>
      </c>
      <c r="B856" s="1" t="str">
        <f>IF(A856="","",IF($C$13="Yes",($C$12+Table1[[#This Row],[Interest Paid]]),IF($C$11*E855&gt;10,IF($C$13="No",$C$11*E855,($C$11*E855)+$C$12),10)))</f>
        <v/>
      </c>
      <c r="C856" s="1" t="str">
        <f t="shared" si="87"/>
        <v/>
      </c>
      <c r="D856" s="1" t="str">
        <f t="shared" si="88"/>
        <v/>
      </c>
      <c r="E856" s="1" t="str">
        <f t="shared" si="89"/>
        <v/>
      </c>
      <c r="G856" s="7" t="str">
        <f t="shared" si="91"/>
        <v/>
      </c>
      <c r="H856" s="4" t="str">
        <f t="shared" si="90"/>
        <v/>
      </c>
      <c r="I856" s="4" t="str">
        <f t="shared" si="92"/>
        <v/>
      </c>
      <c r="J856" s="4" t="str">
        <f>IF(G856="","",(J855-(Table2[[#This Row],[Fixed Payment]]-Table2[[#This Row],[Interest Paid]])))</f>
        <v/>
      </c>
    </row>
    <row r="857" spans="1:10" s="4" customFormat="1" x14ac:dyDescent="0.25">
      <c r="A857" s="7" t="str">
        <f t="shared" si="86"/>
        <v/>
      </c>
      <c r="B857" s="1" t="str">
        <f>IF(A857="","",IF($C$13="Yes",($C$12+Table1[[#This Row],[Interest Paid]]),IF($C$11*E856&gt;10,IF($C$13="No",$C$11*E856,($C$11*E856)+$C$12),10)))</f>
        <v/>
      </c>
      <c r="C857" s="1" t="str">
        <f t="shared" si="87"/>
        <v/>
      </c>
      <c r="D857" s="1" t="str">
        <f t="shared" si="88"/>
        <v/>
      </c>
      <c r="E857" s="1" t="str">
        <f t="shared" si="89"/>
        <v/>
      </c>
      <c r="G857" s="7" t="str">
        <f t="shared" si="91"/>
        <v/>
      </c>
      <c r="H857" s="4" t="str">
        <f t="shared" si="90"/>
        <v/>
      </c>
      <c r="I857" s="4" t="str">
        <f t="shared" si="92"/>
        <v/>
      </c>
      <c r="J857" s="4" t="str">
        <f>IF(G857="","",(J856-(Table2[[#This Row],[Fixed Payment]]-Table2[[#This Row],[Interest Paid]])))</f>
        <v/>
      </c>
    </row>
    <row r="858" spans="1:10" s="4" customFormat="1" x14ac:dyDescent="0.25">
      <c r="A858" s="7" t="str">
        <f t="shared" ref="A858:A921" si="93">IF(A857="","",IF(E857&gt;0,A857+1,""))</f>
        <v/>
      </c>
      <c r="B858" s="1" t="str">
        <f>IF(A858="","",IF($C$13="Yes",($C$12+Table1[[#This Row],[Interest Paid]]),IF($C$11*E857&gt;10,IF($C$13="No",$C$11*E857,($C$11*E857)+$C$12),10)))</f>
        <v/>
      </c>
      <c r="C858" s="1" t="str">
        <f t="shared" ref="C858:C921" si="94">IF(A858="","",($C$10/12)*E857)</f>
        <v/>
      </c>
      <c r="D858" s="1" t="str">
        <f t="shared" ref="D858:D921" si="95">IF(A858="","",B858-C858)</f>
        <v/>
      </c>
      <c r="E858" s="1" t="str">
        <f t="shared" ref="E858:E921" si="96">IF(A858="","",E857-D858)</f>
        <v/>
      </c>
      <c r="G858" s="7" t="str">
        <f t="shared" si="91"/>
        <v/>
      </c>
      <c r="H858" s="4" t="str">
        <f t="shared" si="90"/>
        <v/>
      </c>
      <c r="I858" s="4" t="str">
        <f t="shared" si="92"/>
        <v/>
      </c>
      <c r="J858" s="4" t="str">
        <f>IF(G858="","",(J857-(Table2[[#This Row],[Fixed Payment]]-Table2[[#This Row],[Interest Paid]])))</f>
        <v/>
      </c>
    </row>
    <row r="859" spans="1:10" s="4" customFormat="1" x14ac:dyDescent="0.25">
      <c r="A859" s="7" t="str">
        <f t="shared" si="93"/>
        <v/>
      </c>
      <c r="B859" s="1" t="str">
        <f>IF(A859="","",IF($C$13="Yes",($C$12+Table1[[#This Row],[Interest Paid]]),IF($C$11*E858&gt;10,IF($C$13="No",$C$11*E858,($C$11*E858)+$C$12),10)))</f>
        <v/>
      </c>
      <c r="C859" s="1" t="str">
        <f t="shared" si="94"/>
        <v/>
      </c>
      <c r="D859" s="1" t="str">
        <f t="shared" si="95"/>
        <v/>
      </c>
      <c r="E859" s="1" t="str">
        <f t="shared" si="96"/>
        <v/>
      </c>
      <c r="G859" s="7" t="str">
        <f t="shared" si="91"/>
        <v/>
      </c>
      <c r="H859" s="4" t="str">
        <f t="shared" ref="H859:H922" si="97">IF(G859="","",IF(J858+I859&gt;$C$14,IF($C$14&lt;$C$12,$C$12,$C$14),J858+I859))</f>
        <v/>
      </c>
      <c r="I859" s="4" t="str">
        <f t="shared" si="92"/>
        <v/>
      </c>
      <c r="J859" s="4" t="str">
        <f>IF(G859="","",(J858-(Table2[[#This Row],[Fixed Payment]]-Table2[[#This Row],[Interest Paid]])))</f>
        <v/>
      </c>
    </row>
    <row r="860" spans="1:10" s="4" customFormat="1" x14ac:dyDescent="0.25">
      <c r="A860" s="7" t="str">
        <f t="shared" si="93"/>
        <v/>
      </c>
      <c r="B860" s="1" t="str">
        <f>IF(A860="","",IF($C$13="Yes",($C$12+Table1[[#This Row],[Interest Paid]]),IF($C$11*E859&gt;10,IF($C$13="No",$C$11*E859,($C$11*E859)+$C$12),10)))</f>
        <v/>
      </c>
      <c r="C860" s="1" t="str">
        <f t="shared" si="94"/>
        <v/>
      </c>
      <c r="D860" s="1" t="str">
        <f t="shared" si="95"/>
        <v/>
      </c>
      <c r="E860" s="1" t="str">
        <f t="shared" si="96"/>
        <v/>
      </c>
      <c r="G860" s="7" t="str">
        <f t="shared" si="91"/>
        <v/>
      </c>
      <c r="H860" s="4" t="str">
        <f t="shared" si="97"/>
        <v/>
      </c>
      <c r="I860" s="4" t="str">
        <f t="shared" si="92"/>
        <v/>
      </c>
      <c r="J860" s="4" t="str">
        <f>IF(G860="","",(J859-(Table2[[#This Row],[Fixed Payment]]-Table2[[#This Row],[Interest Paid]])))</f>
        <v/>
      </c>
    </row>
    <row r="861" spans="1:10" s="4" customFormat="1" x14ac:dyDescent="0.25">
      <c r="A861" s="7" t="str">
        <f t="shared" si="93"/>
        <v/>
      </c>
      <c r="B861" s="1" t="str">
        <f>IF(A861="","",IF($C$13="Yes",($C$12+Table1[[#This Row],[Interest Paid]]),IF($C$11*E860&gt;10,IF($C$13="No",$C$11*E860,($C$11*E860)+$C$12),10)))</f>
        <v/>
      </c>
      <c r="C861" s="1" t="str">
        <f t="shared" si="94"/>
        <v/>
      </c>
      <c r="D861" s="1" t="str">
        <f t="shared" si="95"/>
        <v/>
      </c>
      <c r="E861" s="1" t="str">
        <f t="shared" si="96"/>
        <v/>
      </c>
      <c r="G861" s="7" t="str">
        <f t="shared" si="91"/>
        <v/>
      </c>
      <c r="H861" s="4" t="str">
        <f t="shared" si="97"/>
        <v/>
      </c>
      <c r="I861" s="4" t="str">
        <f t="shared" si="92"/>
        <v/>
      </c>
      <c r="J861" s="4" t="str">
        <f>IF(G861="","",(J860-(Table2[[#This Row],[Fixed Payment]]-Table2[[#This Row],[Interest Paid]])))</f>
        <v/>
      </c>
    </row>
    <row r="862" spans="1:10" s="4" customFormat="1" x14ac:dyDescent="0.25">
      <c r="A862" s="7" t="str">
        <f t="shared" si="93"/>
        <v/>
      </c>
      <c r="B862" s="1" t="str">
        <f>IF(A862="","",IF($C$13="Yes",($C$12+Table1[[#This Row],[Interest Paid]]),IF($C$11*E861&gt;10,IF($C$13="No",$C$11*E861,($C$11*E861)+$C$12),10)))</f>
        <v/>
      </c>
      <c r="C862" s="1" t="str">
        <f t="shared" si="94"/>
        <v/>
      </c>
      <c r="D862" s="1" t="str">
        <f t="shared" si="95"/>
        <v/>
      </c>
      <c r="E862" s="1" t="str">
        <f t="shared" si="96"/>
        <v/>
      </c>
      <c r="G862" s="7" t="str">
        <f t="shared" si="91"/>
        <v/>
      </c>
      <c r="H862" s="4" t="str">
        <f t="shared" si="97"/>
        <v/>
      </c>
      <c r="I862" s="4" t="str">
        <f t="shared" si="92"/>
        <v/>
      </c>
      <c r="J862" s="4" t="str">
        <f>IF(G862="","",(J861-(Table2[[#This Row],[Fixed Payment]]-Table2[[#This Row],[Interest Paid]])))</f>
        <v/>
      </c>
    </row>
    <row r="863" spans="1:10" s="4" customFormat="1" x14ac:dyDescent="0.25">
      <c r="A863" s="7" t="str">
        <f t="shared" si="93"/>
        <v/>
      </c>
      <c r="B863" s="1" t="str">
        <f>IF(A863="","",IF($C$13="Yes",($C$12+Table1[[#This Row],[Interest Paid]]),IF($C$11*E862&gt;10,IF($C$13="No",$C$11*E862,($C$11*E862)+$C$12),10)))</f>
        <v/>
      </c>
      <c r="C863" s="1" t="str">
        <f t="shared" si="94"/>
        <v/>
      </c>
      <c r="D863" s="1" t="str">
        <f t="shared" si="95"/>
        <v/>
      </c>
      <c r="E863" s="1" t="str">
        <f t="shared" si="96"/>
        <v/>
      </c>
      <c r="G863" s="7" t="str">
        <f t="shared" ref="G863:G926" si="98">IF(G862="","",IF(J862&gt;0,G862+1,""))</f>
        <v/>
      </c>
      <c r="H863" s="4" t="str">
        <f t="shared" si="97"/>
        <v/>
      </c>
      <c r="I863" s="4" t="str">
        <f t="shared" ref="I863:I926" si="99">IF(G863="","",($C$10/12)*J862)</f>
        <v/>
      </c>
      <c r="J863" s="4" t="str">
        <f>IF(G863="","",(J862-(Table2[[#This Row],[Fixed Payment]]-Table2[[#This Row],[Interest Paid]])))</f>
        <v/>
      </c>
    </row>
    <row r="864" spans="1:10" s="4" customFormat="1" x14ac:dyDescent="0.25">
      <c r="A864" s="7" t="str">
        <f t="shared" si="93"/>
        <v/>
      </c>
      <c r="B864" s="1" t="str">
        <f>IF(A864="","",IF($C$13="Yes",($C$12+Table1[[#This Row],[Interest Paid]]),IF($C$11*E863&gt;10,IF($C$13="No",$C$11*E863,($C$11*E863)+$C$12),10)))</f>
        <v/>
      </c>
      <c r="C864" s="1" t="str">
        <f t="shared" si="94"/>
        <v/>
      </c>
      <c r="D864" s="1" t="str">
        <f t="shared" si="95"/>
        <v/>
      </c>
      <c r="E864" s="1" t="str">
        <f t="shared" si="96"/>
        <v/>
      </c>
      <c r="G864" s="7" t="str">
        <f t="shared" si="98"/>
        <v/>
      </c>
      <c r="H864" s="4" t="str">
        <f t="shared" si="97"/>
        <v/>
      </c>
      <c r="I864" s="4" t="str">
        <f t="shared" si="99"/>
        <v/>
      </c>
      <c r="J864" s="4" t="str">
        <f>IF(G864="","",(J863-(Table2[[#This Row],[Fixed Payment]]-Table2[[#This Row],[Interest Paid]])))</f>
        <v/>
      </c>
    </row>
    <row r="865" spans="1:10" s="4" customFormat="1" x14ac:dyDescent="0.25">
      <c r="A865" s="7" t="str">
        <f t="shared" si="93"/>
        <v/>
      </c>
      <c r="B865" s="1" t="str">
        <f>IF(A865="","",IF($C$13="Yes",($C$12+Table1[[#This Row],[Interest Paid]]),IF($C$11*E864&gt;10,IF($C$13="No",$C$11*E864,($C$11*E864)+$C$12),10)))</f>
        <v/>
      </c>
      <c r="C865" s="1" t="str">
        <f t="shared" si="94"/>
        <v/>
      </c>
      <c r="D865" s="1" t="str">
        <f t="shared" si="95"/>
        <v/>
      </c>
      <c r="E865" s="1" t="str">
        <f t="shared" si="96"/>
        <v/>
      </c>
      <c r="G865" s="7" t="str">
        <f t="shared" si="98"/>
        <v/>
      </c>
      <c r="H865" s="4" t="str">
        <f t="shared" si="97"/>
        <v/>
      </c>
      <c r="I865" s="4" t="str">
        <f t="shared" si="99"/>
        <v/>
      </c>
      <c r="J865" s="4" t="str">
        <f>IF(G865="","",(J864-(Table2[[#This Row],[Fixed Payment]]-Table2[[#This Row],[Interest Paid]])))</f>
        <v/>
      </c>
    </row>
    <row r="866" spans="1:10" s="4" customFormat="1" x14ac:dyDescent="0.25">
      <c r="A866" s="7" t="str">
        <f t="shared" si="93"/>
        <v/>
      </c>
      <c r="B866" s="1" t="str">
        <f>IF(A866="","",IF($C$13="Yes",($C$12+Table1[[#This Row],[Interest Paid]]),IF($C$11*E865&gt;10,IF($C$13="No",$C$11*E865,($C$11*E865)+$C$12),10)))</f>
        <v/>
      </c>
      <c r="C866" s="1" t="str">
        <f t="shared" si="94"/>
        <v/>
      </c>
      <c r="D866" s="1" t="str">
        <f t="shared" si="95"/>
        <v/>
      </c>
      <c r="E866" s="1" t="str">
        <f t="shared" si="96"/>
        <v/>
      </c>
      <c r="G866" s="7" t="str">
        <f t="shared" si="98"/>
        <v/>
      </c>
      <c r="H866" s="4" t="str">
        <f t="shared" si="97"/>
        <v/>
      </c>
      <c r="I866" s="4" t="str">
        <f t="shared" si="99"/>
        <v/>
      </c>
      <c r="J866" s="4" t="str">
        <f>IF(G866="","",(J865-(Table2[[#This Row],[Fixed Payment]]-Table2[[#This Row],[Interest Paid]])))</f>
        <v/>
      </c>
    </row>
    <row r="867" spans="1:10" s="4" customFormat="1" x14ac:dyDescent="0.25">
      <c r="A867" s="7" t="str">
        <f t="shared" si="93"/>
        <v/>
      </c>
      <c r="B867" s="1" t="str">
        <f>IF(A867="","",IF($C$13="Yes",($C$12+Table1[[#This Row],[Interest Paid]]),IF($C$11*E866&gt;10,IF($C$13="No",$C$11*E866,($C$11*E866)+$C$12),10)))</f>
        <v/>
      </c>
      <c r="C867" s="1" t="str">
        <f t="shared" si="94"/>
        <v/>
      </c>
      <c r="D867" s="1" t="str">
        <f t="shared" si="95"/>
        <v/>
      </c>
      <c r="E867" s="1" t="str">
        <f t="shared" si="96"/>
        <v/>
      </c>
      <c r="G867" s="7" t="str">
        <f t="shared" si="98"/>
        <v/>
      </c>
      <c r="H867" s="4" t="str">
        <f t="shared" si="97"/>
        <v/>
      </c>
      <c r="I867" s="4" t="str">
        <f t="shared" si="99"/>
        <v/>
      </c>
      <c r="J867" s="4" t="str">
        <f>IF(G867="","",(J866-(Table2[[#This Row],[Fixed Payment]]-Table2[[#This Row],[Interest Paid]])))</f>
        <v/>
      </c>
    </row>
    <row r="868" spans="1:10" s="4" customFormat="1" x14ac:dyDescent="0.25">
      <c r="A868" s="7" t="str">
        <f t="shared" si="93"/>
        <v/>
      </c>
      <c r="B868" s="1" t="str">
        <f>IF(A868="","",IF($C$13="Yes",($C$12+Table1[[#This Row],[Interest Paid]]),IF($C$11*E867&gt;10,IF($C$13="No",$C$11*E867,($C$11*E867)+$C$12),10)))</f>
        <v/>
      </c>
      <c r="C868" s="1" t="str">
        <f t="shared" si="94"/>
        <v/>
      </c>
      <c r="D868" s="1" t="str">
        <f t="shared" si="95"/>
        <v/>
      </c>
      <c r="E868" s="1" t="str">
        <f t="shared" si="96"/>
        <v/>
      </c>
      <c r="G868" s="7" t="str">
        <f t="shared" si="98"/>
        <v/>
      </c>
      <c r="H868" s="4" t="str">
        <f t="shared" si="97"/>
        <v/>
      </c>
      <c r="I868" s="4" t="str">
        <f t="shared" si="99"/>
        <v/>
      </c>
      <c r="J868" s="4" t="str">
        <f>IF(G868="","",(J867-(Table2[[#This Row],[Fixed Payment]]-Table2[[#This Row],[Interest Paid]])))</f>
        <v/>
      </c>
    </row>
    <row r="869" spans="1:10" s="4" customFormat="1" x14ac:dyDescent="0.25">
      <c r="A869" s="7" t="str">
        <f t="shared" si="93"/>
        <v/>
      </c>
      <c r="B869" s="1" t="str">
        <f>IF(A869="","",IF($C$13="Yes",($C$12+Table1[[#This Row],[Interest Paid]]),IF($C$11*E868&gt;10,IF($C$13="No",$C$11*E868,($C$11*E868)+$C$12),10)))</f>
        <v/>
      </c>
      <c r="C869" s="1" t="str">
        <f t="shared" si="94"/>
        <v/>
      </c>
      <c r="D869" s="1" t="str">
        <f t="shared" si="95"/>
        <v/>
      </c>
      <c r="E869" s="1" t="str">
        <f t="shared" si="96"/>
        <v/>
      </c>
      <c r="G869" s="7" t="str">
        <f t="shared" si="98"/>
        <v/>
      </c>
      <c r="H869" s="4" t="str">
        <f t="shared" si="97"/>
        <v/>
      </c>
      <c r="I869" s="4" t="str">
        <f t="shared" si="99"/>
        <v/>
      </c>
      <c r="J869" s="4" t="str">
        <f>IF(G869="","",(J868-(Table2[[#This Row],[Fixed Payment]]-Table2[[#This Row],[Interest Paid]])))</f>
        <v/>
      </c>
    </row>
    <row r="870" spans="1:10" s="4" customFormat="1" x14ac:dyDescent="0.25">
      <c r="A870" s="7" t="str">
        <f t="shared" si="93"/>
        <v/>
      </c>
      <c r="B870" s="1" t="str">
        <f>IF(A870="","",IF($C$13="Yes",($C$12+Table1[[#This Row],[Interest Paid]]),IF($C$11*E869&gt;10,IF($C$13="No",$C$11*E869,($C$11*E869)+$C$12),10)))</f>
        <v/>
      </c>
      <c r="C870" s="1" t="str">
        <f t="shared" si="94"/>
        <v/>
      </c>
      <c r="D870" s="1" t="str">
        <f t="shared" si="95"/>
        <v/>
      </c>
      <c r="E870" s="1" t="str">
        <f t="shared" si="96"/>
        <v/>
      </c>
      <c r="G870" s="7" t="str">
        <f t="shared" si="98"/>
        <v/>
      </c>
      <c r="H870" s="4" t="str">
        <f t="shared" si="97"/>
        <v/>
      </c>
      <c r="I870" s="4" t="str">
        <f t="shared" si="99"/>
        <v/>
      </c>
      <c r="J870" s="4" t="str">
        <f>IF(G870="","",(J869-(Table2[[#This Row],[Fixed Payment]]-Table2[[#This Row],[Interest Paid]])))</f>
        <v/>
      </c>
    </row>
    <row r="871" spans="1:10" s="4" customFormat="1" x14ac:dyDescent="0.25">
      <c r="A871" s="7" t="str">
        <f t="shared" si="93"/>
        <v/>
      </c>
      <c r="B871" s="1" t="str">
        <f>IF(A871="","",IF($C$13="Yes",($C$12+Table1[[#This Row],[Interest Paid]]),IF($C$11*E870&gt;10,IF($C$13="No",$C$11*E870,($C$11*E870)+$C$12),10)))</f>
        <v/>
      </c>
      <c r="C871" s="1" t="str">
        <f t="shared" si="94"/>
        <v/>
      </c>
      <c r="D871" s="1" t="str">
        <f t="shared" si="95"/>
        <v/>
      </c>
      <c r="E871" s="1" t="str">
        <f t="shared" si="96"/>
        <v/>
      </c>
      <c r="G871" s="7" t="str">
        <f t="shared" si="98"/>
        <v/>
      </c>
      <c r="H871" s="4" t="str">
        <f t="shared" si="97"/>
        <v/>
      </c>
      <c r="I871" s="4" t="str">
        <f t="shared" si="99"/>
        <v/>
      </c>
      <c r="J871" s="4" t="str">
        <f>IF(G871="","",(J870-(Table2[[#This Row],[Fixed Payment]]-Table2[[#This Row],[Interest Paid]])))</f>
        <v/>
      </c>
    </row>
    <row r="872" spans="1:10" s="4" customFormat="1" x14ac:dyDescent="0.25">
      <c r="A872" s="7" t="str">
        <f t="shared" si="93"/>
        <v/>
      </c>
      <c r="B872" s="1" t="str">
        <f>IF(A872="","",IF($C$13="Yes",($C$12+Table1[[#This Row],[Interest Paid]]),IF($C$11*E871&gt;10,IF($C$13="No",$C$11*E871,($C$11*E871)+$C$12),10)))</f>
        <v/>
      </c>
      <c r="C872" s="1" t="str">
        <f t="shared" si="94"/>
        <v/>
      </c>
      <c r="D872" s="1" t="str">
        <f t="shared" si="95"/>
        <v/>
      </c>
      <c r="E872" s="1" t="str">
        <f t="shared" si="96"/>
        <v/>
      </c>
      <c r="G872" s="7" t="str">
        <f t="shared" si="98"/>
        <v/>
      </c>
      <c r="H872" s="4" t="str">
        <f t="shared" si="97"/>
        <v/>
      </c>
      <c r="I872" s="4" t="str">
        <f t="shared" si="99"/>
        <v/>
      </c>
      <c r="J872" s="4" t="str">
        <f>IF(G872="","",(J871-(Table2[[#This Row],[Fixed Payment]]-Table2[[#This Row],[Interest Paid]])))</f>
        <v/>
      </c>
    </row>
    <row r="873" spans="1:10" s="4" customFormat="1" x14ac:dyDescent="0.25">
      <c r="A873" s="7" t="str">
        <f t="shared" si="93"/>
        <v/>
      </c>
      <c r="B873" s="1" t="str">
        <f>IF(A873="","",IF($C$13="Yes",($C$12+Table1[[#This Row],[Interest Paid]]),IF($C$11*E872&gt;10,IF($C$13="No",$C$11*E872,($C$11*E872)+$C$12),10)))</f>
        <v/>
      </c>
      <c r="C873" s="1" t="str">
        <f t="shared" si="94"/>
        <v/>
      </c>
      <c r="D873" s="1" t="str">
        <f t="shared" si="95"/>
        <v/>
      </c>
      <c r="E873" s="1" t="str">
        <f t="shared" si="96"/>
        <v/>
      </c>
      <c r="G873" s="7" t="str">
        <f t="shared" si="98"/>
        <v/>
      </c>
      <c r="H873" s="4" t="str">
        <f t="shared" si="97"/>
        <v/>
      </c>
      <c r="I873" s="4" t="str">
        <f t="shared" si="99"/>
        <v/>
      </c>
      <c r="J873" s="4" t="str">
        <f>IF(G873="","",(J872-(Table2[[#This Row],[Fixed Payment]]-Table2[[#This Row],[Interest Paid]])))</f>
        <v/>
      </c>
    </row>
    <row r="874" spans="1:10" s="4" customFormat="1" x14ac:dyDescent="0.25">
      <c r="A874" s="7" t="str">
        <f t="shared" si="93"/>
        <v/>
      </c>
      <c r="B874" s="1" t="str">
        <f>IF(A874="","",IF($C$13="Yes",($C$12+Table1[[#This Row],[Interest Paid]]),IF($C$11*E873&gt;10,IF($C$13="No",$C$11*E873,($C$11*E873)+$C$12),10)))</f>
        <v/>
      </c>
      <c r="C874" s="1" t="str">
        <f t="shared" si="94"/>
        <v/>
      </c>
      <c r="D874" s="1" t="str">
        <f t="shared" si="95"/>
        <v/>
      </c>
      <c r="E874" s="1" t="str">
        <f t="shared" si="96"/>
        <v/>
      </c>
      <c r="G874" s="7" t="str">
        <f t="shared" si="98"/>
        <v/>
      </c>
      <c r="H874" s="4" t="str">
        <f t="shared" si="97"/>
        <v/>
      </c>
      <c r="I874" s="4" t="str">
        <f t="shared" si="99"/>
        <v/>
      </c>
      <c r="J874" s="4" t="str">
        <f>IF(G874="","",(J873-(Table2[[#This Row],[Fixed Payment]]-Table2[[#This Row],[Interest Paid]])))</f>
        <v/>
      </c>
    </row>
    <row r="875" spans="1:10" s="4" customFormat="1" x14ac:dyDescent="0.25">
      <c r="A875" s="7" t="str">
        <f t="shared" si="93"/>
        <v/>
      </c>
      <c r="B875" s="1" t="str">
        <f>IF(A875="","",IF($C$13="Yes",($C$12+Table1[[#This Row],[Interest Paid]]),IF($C$11*E874&gt;10,IF($C$13="No",$C$11*E874,($C$11*E874)+$C$12),10)))</f>
        <v/>
      </c>
      <c r="C875" s="1" t="str">
        <f t="shared" si="94"/>
        <v/>
      </c>
      <c r="D875" s="1" t="str">
        <f t="shared" si="95"/>
        <v/>
      </c>
      <c r="E875" s="1" t="str">
        <f t="shared" si="96"/>
        <v/>
      </c>
      <c r="G875" s="7" t="str">
        <f t="shared" si="98"/>
        <v/>
      </c>
      <c r="H875" s="4" t="str">
        <f t="shared" si="97"/>
        <v/>
      </c>
      <c r="I875" s="4" t="str">
        <f t="shared" si="99"/>
        <v/>
      </c>
      <c r="J875" s="4" t="str">
        <f>IF(G875="","",(J874-(Table2[[#This Row],[Fixed Payment]]-Table2[[#This Row],[Interest Paid]])))</f>
        <v/>
      </c>
    </row>
    <row r="876" spans="1:10" s="4" customFormat="1" x14ac:dyDescent="0.25">
      <c r="A876" s="7" t="str">
        <f t="shared" si="93"/>
        <v/>
      </c>
      <c r="B876" s="1" t="str">
        <f>IF(A876="","",IF($C$13="Yes",($C$12+Table1[[#This Row],[Interest Paid]]),IF($C$11*E875&gt;10,IF($C$13="No",$C$11*E875,($C$11*E875)+$C$12),10)))</f>
        <v/>
      </c>
      <c r="C876" s="1" t="str">
        <f t="shared" si="94"/>
        <v/>
      </c>
      <c r="D876" s="1" t="str">
        <f t="shared" si="95"/>
        <v/>
      </c>
      <c r="E876" s="1" t="str">
        <f t="shared" si="96"/>
        <v/>
      </c>
      <c r="G876" s="7" t="str">
        <f t="shared" si="98"/>
        <v/>
      </c>
      <c r="H876" s="4" t="str">
        <f t="shared" si="97"/>
        <v/>
      </c>
      <c r="I876" s="4" t="str">
        <f t="shared" si="99"/>
        <v/>
      </c>
      <c r="J876" s="4" t="str">
        <f>IF(G876="","",(J875-(Table2[[#This Row],[Fixed Payment]]-Table2[[#This Row],[Interest Paid]])))</f>
        <v/>
      </c>
    </row>
    <row r="877" spans="1:10" s="4" customFormat="1" x14ac:dyDescent="0.25">
      <c r="A877" s="7" t="str">
        <f t="shared" si="93"/>
        <v/>
      </c>
      <c r="B877" s="1" t="str">
        <f>IF(A877="","",IF($C$13="Yes",($C$12+Table1[[#This Row],[Interest Paid]]),IF($C$11*E876&gt;10,IF($C$13="No",$C$11*E876,($C$11*E876)+$C$12),10)))</f>
        <v/>
      </c>
      <c r="C877" s="1" t="str">
        <f t="shared" si="94"/>
        <v/>
      </c>
      <c r="D877" s="1" t="str">
        <f t="shared" si="95"/>
        <v/>
      </c>
      <c r="E877" s="1" t="str">
        <f t="shared" si="96"/>
        <v/>
      </c>
      <c r="G877" s="7" t="str">
        <f t="shared" si="98"/>
        <v/>
      </c>
      <c r="H877" s="4" t="str">
        <f t="shared" si="97"/>
        <v/>
      </c>
      <c r="I877" s="4" t="str">
        <f t="shared" si="99"/>
        <v/>
      </c>
      <c r="J877" s="4" t="str">
        <f>IF(G877="","",(J876-(Table2[[#This Row],[Fixed Payment]]-Table2[[#This Row],[Interest Paid]])))</f>
        <v/>
      </c>
    </row>
    <row r="878" spans="1:10" s="4" customFormat="1" x14ac:dyDescent="0.25">
      <c r="A878" s="7" t="str">
        <f t="shared" si="93"/>
        <v/>
      </c>
      <c r="B878" s="1" t="str">
        <f>IF(A878="","",IF($C$13="Yes",($C$12+Table1[[#This Row],[Interest Paid]]),IF($C$11*E877&gt;10,IF($C$13="No",$C$11*E877,($C$11*E877)+$C$12),10)))</f>
        <v/>
      </c>
      <c r="C878" s="1" t="str">
        <f t="shared" si="94"/>
        <v/>
      </c>
      <c r="D878" s="1" t="str">
        <f t="shared" si="95"/>
        <v/>
      </c>
      <c r="E878" s="1" t="str">
        <f t="shared" si="96"/>
        <v/>
      </c>
      <c r="G878" s="7" t="str">
        <f t="shared" si="98"/>
        <v/>
      </c>
      <c r="H878" s="4" t="str">
        <f t="shared" si="97"/>
        <v/>
      </c>
      <c r="I878" s="4" t="str">
        <f t="shared" si="99"/>
        <v/>
      </c>
      <c r="J878" s="4" t="str">
        <f>IF(G878="","",(J877-(Table2[[#This Row],[Fixed Payment]]-Table2[[#This Row],[Interest Paid]])))</f>
        <v/>
      </c>
    </row>
    <row r="879" spans="1:10" s="4" customFormat="1" x14ac:dyDescent="0.25">
      <c r="A879" s="7" t="str">
        <f t="shared" si="93"/>
        <v/>
      </c>
      <c r="B879" s="1" t="str">
        <f>IF(A879="","",IF($C$13="Yes",($C$12+Table1[[#This Row],[Interest Paid]]),IF($C$11*E878&gt;10,IF($C$13="No",$C$11*E878,($C$11*E878)+$C$12),10)))</f>
        <v/>
      </c>
      <c r="C879" s="1" t="str">
        <f t="shared" si="94"/>
        <v/>
      </c>
      <c r="D879" s="1" t="str">
        <f t="shared" si="95"/>
        <v/>
      </c>
      <c r="E879" s="1" t="str">
        <f t="shared" si="96"/>
        <v/>
      </c>
      <c r="G879" s="7" t="str">
        <f t="shared" si="98"/>
        <v/>
      </c>
      <c r="H879" s="4" t="str">
        <f t="shared" si="97"/>
        <v/>
      </c>
      <c r="I879" s="4" t="str">
        <f t="shared" si="99"/>
        <v/>
      </c>
      <c r="J879" s="4" t="str">
        <f>IF(G879="","",(J878-(Table2[[#This Row],[Fixed Payment]]-Table2[[#This Row],[Interest Paid]])))</f>
        <v/>
      </c>
    </row>
    <row r="880" spans="1:10" s="4" customFormat="1" x14ac:dyDescent="0.25">
      <c r="A880" s="7" t="str">
        <f t="shared" si="93"/>
        <v/>
      </c>
      <c r="B880" s="1" t="str">
        <f>IF(A880="","",IF($C$13="Yes",($C$12+Table1[[#This Row],[Interest Paid]]),IF($C$11*E879&gt;10,IF($C$13="No",$C$11*E879,($C$11*E879)+$C$12),10)))</f>
        <v/>
      </c>
      <c r="C880" s="1" t="str">
        <f t="shared" si="94"/>
        <v/>
      </c>
      <c r="D880" s="1" t="str">
        <f t="shared" si="95"/>
        <v/>
      </c>
      <c r="E880" s="1" t="str">
        <f t="shared" si="96"/>
        <v/>
      </c>
      <c r="G880" s="7" t="str">
        <f t="shared" si="98"/>
        <v/>
      </c>
      <c r="H880" s="4" t="str">
        <f t="shared" si="97"/>
        <v/>
      </c>
      <c r="I880" s="4" t="str">
        <f t="shared" si="99"/>
        <v/>
      </c>
      <c r="J880" s="4" t="str">
        <f>IF(G880="","",(J879-(Table2[[#This Row],[Fixed Payment]]-Table2[[#This Row],[Interest Paid]])))</f>
        <v/>
      </c>
    </row>
    <row r="881" spans="1:10" s="4" customFormat="1" x14ac:dyDescent="0.25">
      <c r="A881" s="7" t="str">
        <f t="shared" si="93"/>
        <v/>
      </c>
      <c r="B881" s="1" t="str">
        <f>IF(A881="","",IF($C$13="Yes",($C$12+Table1[[#This Row],[Interest Paid]]),IF($C$11*E880&gt;10,IF($C$13="No",$C$11*E880,($C$11*E880)+$C$12),10)))</f>
        <v/>
      </c>
      <c r="C881" s="1" t="str">
        <f t="shared" si="94"/>
        <v/>
      </c>
      <c r="D881" s="1" t="str">
        <f t="shared" si="95"/>
        <v/>
      </c>
      <c r="E881" s="1" t="str">
        <f t="shared" si="96"/>
        <v/>
      </c>
      <c r="G881" s="7" t="str">
        <f t="shared" si="98"/>
        <v/>
      </c>
      <c r="H881" s="4" t="str">
        <f t="shared" si="97"/>
        <v/>
      </c>
      <c r="I881" s="4" t="str">
        <f t="shared" si="99"/>
        <v/>
      </c>
      <c r="J881" s="4" t="str">
        <f>IF(G881="","",(J880-(Table2[[#This Row],[Fixed Payment]]-Table2[[#This Row],[Interest Paid]])))</f>
        <v/>
      </c>
    </row>
    <row r="882" spans="1:10" s="4" customFormat="1" x14ac:dyDescent="0.25">
      <c r="A882" s="7" t="str">
        <f t="shared" si="93"/>
        <v/>
      </c>
      <c r="B882" s="1" t="str">
        <f>IF(A882="","",IF($C$13="Yes",($C$12+Table1[[#This Row],[Interest Paid]]),IF($C$11*E881&gt;10,IF($C$13="No",$C$11*E881,($C$11*E881)+$C$12),10)))</f>
        <v/>
      </c>
      <c r="C882" s="1" t="str">
        <f t="shared" si="94"/>
        <v/>
      </c>
      <c r="D882" s="1" t="str">
        <f t="shared" si="95"/>
        <v/>
      </c>
      <c r="E882" s="1" t="str">
        <f t="shared" si="96"/>
        <v/>
      </c>
      <c r="G882" s="7" t="str">
        <f t="shared" si="98"/>
        <v/>
      </c>
      <c r="H882" s="4" t="str">
        <f t="shared" si="97"/>
        <v/>
      </c>
      <c r="I882" s="4" t="str">
        <f t="shared" si="99"/>
        <v/>
      </c>
      <c r="J882" s="4" t="str">
        <f>IF(G882="","",(J881-(Table2[[#This Row],[Fixed Payment]]-Table2[[#This Row],[Interest Paid]])))</f>
        <v/>
      </c>
    </row>
    <row r="883" spans="1:10" s="4" customFormat="1" x14ac:dyDescent="0.25">
      <c r="A883" s="7" t="str">
        <f t="shared" si="93"/>
        <v/>
      </c>
      <c r="B883" s="1" t="str">
        <f>IF(A883="","",IF($C$13="Yes",($C$12+Table1[[#This Row],[Interest Paid]]),IF($C$11*E882&gt;10,IF($C$13="No",$C$11*E882,($C$11*E882)+$C$12),10)))</f>
        <v/>
      </c>
      <c r="C883" s="1" t="str">
        <f t="shared" si="94"/>
        <v/>
      </c>
      <c r="D883" s="1" t="str">
        <f t="shared" si="95"/>
        <v/>
      </c>
      <c r="E883" s="1" t="str">
        <f t="shared" si="96"/>
        <v/>
      </c>
      <c r="G883" s="7" t="str">
        <f t="shared" si="98"/>
        <v/>
      </c>
      <c r="H883" s="4" t="str">
        <f t="shared" si="97"/>
        <v/>
      </c>
      <c r="I883" s="4" t="str">
        <f t="shared" si="99"/>
        <v/>
      </c>
      <c r="J883" s="4" t="str">
        <f>IF(G883="","",(J882-(Table2[[#This Row],[Fixed Payment]]-Table2[[#This Row],[Interest Paid]])))</f>
        <v/>
      </c>
    </row>
    <row r="884" spans="1:10" s="4" customFormat="1" x14ac:dyDescent="0.25">
      <c r="A884" s="7" t="str">
        <f t="shared" si="93"/>
        <v/>
      </c>
      <c r="B884" s="1" t="str">
        <f>IF(A884="","",IF($C$13="Yes",($C$12+Table1[[#This Row],[Interest Paid]]),IF($C$11*E883&gt;10,IF($C$13="No",$C$11*E883,($C$11*E883)+$C$12),10)))</f>
        <v/>
      </c>
      <c r="C884" s="1" t="str">
        <f t="shared" si="94"/>
        <v/>
      </c>
      <c r="D884" s="1" t="str">
        <f t="shared" si="95"/>
        <v/>
      </c>
      <c r="E884" s="1" t="str">
        <f t="shared" si="96"/>
        <v/>
      </c>
      <c r="G884" s="7" t="str">
        <f t="shared" si="98"/>
        <v/>
      </c>
      <c r="H884" s="4" t="str">
        <f t="shared" si="97"/>
        <v/>
      </c>
      <c r="I884" s="4" t="str">
        <f t="shared" si="99"/>
        <v/>
      </c>
      <c r="J884" s="4" t="str">
        <f>IF(G884="","",(J883-(Table2[[#This Row],[Fixed Payment]]-Table2[[#This Row],[Interest Paid]])))</f>
        <v/>
      </c>
    </row>
    <row r="885" spans="1:10" s="4" customFormat="1" x14ac:dyDescent="0.25">
      <c r="A885" s="7" t="str">
        <f t="shared" si="93"/>
        <v/>
      </c>
      <c r="B885" s="1" t="str">
        <f>IF(A885="","",IF($C$13="Yes",($C$12+Table1[[#This Row],[Interest Paid]]),IF($C$11*E884&gt;10,IF($C$13="No",$C$11*E884,($C$11*E884)+$C$12),10)))</f>
        <v/>
      </c>
      <c r="C885" s="1" t="str">
        <f t="shared" si="94"/>
        <v/>
      </c>
      <c r="D885" s="1" t="str">
        <f t="shared" si="95"/>
        <v/>
      </c>
      <c r="E885" s="1" t="str">
        <f t="shared" si="96"/>
        <v/>
      </c>
      <c r="G885" s="7" t="str">
        <f t="shared" si="98"/>
        <v/>
      </c>
      <c r="H885" s="4" t="str">
        <f t="shared" si="97"/>
        <v/>
      </c>
      <c r="I885" s="4" t="str">
        <f t="shared" si="99"/>
        <v/>
      </c>
      <c r="J885" s="4" t="str">
        <f>IF(G885="","",(J884-(Table2[[#This Row],[Fixed Payment]]-Table2[[#This Row],[Interest Paid]])))</f>
        <v/>
      </c>
    </row>
    <row r="886" spans="1:10" s="4" customFormat="1" x14ac:dyDescent="0.25">
      <c r="A886" s="7" t="str">
        <f t="shared" si="93"/>
        <v/>
      </c>
      <c r="B886" s="1" t="str">
        <f>IF(A886="","",IF($C$13="Yes",($C$12+Table1[[#This Row],[Interest Paid]]),IF($C$11*E885&gt;10,IF($C$13="No",$C$11*E885,($C$11*E885)+$C$12),10)))</f>
        <v/>
      </c>
      <c r="C886" s="1" t="str">
        <f t="shared" si="94"/>
        <v/>
      </c>
      <c r="D886" s="1" t="str">
        <f t="shared" si="95"/>
        <v/>
      </c>
      <c r="E886" s="1" t="str">
        <f t="shared" si="96"/>
        <v/>
      </c>
      <c r="G886" s="7" t="str">
        <f t="shared" si="98"/>
        <v/>
      </c>
      <c r="H886" s="4" t="str">
        <f t="shared" si="97"/>
        <v/>
      </c>
      <c r="I886" s="4" t="str">
        <f t="shared" si="99"/>
        <v/>
      </c>
      <c r="J886" s="4" t="str">
        <f>IF(G886="","",(J885-(Table2[[#This Row],[Fixed Payment]]-Table2[[#This Row],[Interest Paid]])))</f>
        <v/>
      </c>
    </row>
    <row r="887" spans="1:10" s="4" customFormat="1" x14ac:dyDescent="0.25">
      <c r="A887" s="7" t="str">
        <f t="shared" si="93"/>
        <v/>
      </c>
      <c r="B887" s="1" t="str">
        <f>IF(A887="","",IF($C$13="Yes",($C$12+Table1[[#This Row],[Interest Paid]]),IF($C$11*E886&gt;10,IF($C$13="No",$C$11*E886,($C$11*E886)+$C$12),10)))</f>
        <v/>
      </c>
      <c r="C887" s="1" t="str">
        <f t="shared" si="94"/>
        <v/>
      </c>
      <c r="D887" s="1" t="str">
        <f t="shared" si="95"/>
        <v/>
      </c>
      <c r="E887" s="1" t="str">
        <f t="shared" si="96"/>
        <v/>
      </c>
      <c r="G887" s="7" t="str">
        <f t="shared" si="98"/>
        <v/>
      </c>
      <c r="H887" s="4" t="str">
        <f t="shared" si="97"/>
        <v/>
      </c>
      <c r="I887" s="4" t="str">
        <f t="shared" si="99"/>
        <v/>
      </c>
      <c r="J887" s="4" t="str">
        <f>IF(G887="","",(J886-(Table2[[#This Row],[Fixed Payment]]-Table2[[#This Row],[Interest Paid]])))</f>
        <v/>
      </c>
    </row>
    <row r="888" spans="1:10" s="4" customFormat="1" x14ac:dyDescent="0.25">
      <c r="A888" s="7" t="str">
        <f t="shared" si="93"/>
        <v/>
      </c>
      <c r="B888" s="1" t="str">
        <f>IF(A888="","",IF($C$13="Yes",($C$12+Table1[[#This Row],[Interest Paid]]),IF($C$11*E887&gt;10,IF($C$13="No",$C$11*E887,($C$11*E887)+$C$12),10)))</f>
        <v/>
      </c>
      <c r="C888" s="1" t="str">
        <f t="shared" si="94"/>
        <v/>
      </c>
      <c r="D888" s="1" t="str">
        <f t="shared" si="95"/>
        <v/>
      </c>
      <c r="E888" s="1" t="str">
        <f t="shared" si="96"/>
        <v/>
      </c>
      <c r="G888" s="7" t="str">
        <f t="shared" si="98"/>
        <v/>
      </c>
      <c r="H888" s="4" t="str">
        <f t="shared" si="97"/>
        <v/>
      </c>
      <c r="I888" s="4" t="str">
        <f t="shared" si="99"/>
        <v/>
      </c>
      <c r="J888" s="4" t="str">
        <f>IF(G888="","",(J887-(Table2[[#This Row],[Fixed Payment]]-Table2[[#This Row],[Interest Paid]])))</f>
        <v/>
      </c>
    </row>
    <row r="889" spans="1:10" s="4" customFormat="1" x14ac:dyDescent="0.25">
      <c r="A889" s="7" t="str">
        <f t="shared" si="93"/>
        <v/>
      </c>
      <c r="B889" s="1" t="str">
        <f>IF(A889="","",IF($C$13="Yes",($C$12+Table1[[#This Row],[Interest Paid]]),IF($C$11*E888&gt;10,IF($C$13="No",$C$11*E888,($C$11*E888)+$C$12),10)))</f>
        <v/>
      </c>
      <c r="C889" s="1" t="str">
        <f t="shared" si="94"/>
        <v/>
      </c>
      <c r="D889" s="1" t="str">
        <f t="shared" si="95"/>
        <v/>
      </c>
      <c r="E889" s="1" t="str">
        <f t="shared" si="96"/>
        <v/>
      </c>
      <c r="G889" s="7" t="str">
        <f t="shared" si="98"/>
        <v/>
      </c>
      <c r="H889" s="4" t="str">
        <f t="shared" si="97"/>
        <v/>
      </c>
      <c r="I889" s="4" t="str">
        <f t="shared" si="99"/>
        <v/>
      </c>
      <c r="J889" s="4" t="str">
        <f>IF(G889="","",(J888-(Table2[[#This Row],[Fixed Payment]]-Table2[[#This Row],[Interest Paid]])))</f>
        <v/>
      </c>
    </row>
    <row r="890" spans="1:10" s="4" customFormat="1" x14ac:dyDescent="0.25">
      <c r="A890" s="7" t="str">
        <f t="shared" si="93"/>
        <v/>
      </c>
      <c r="B890" s="1" t="str">
        <f>IF(A890="","",IF($C$13="Yes",($C$12+Table1[[#This Row],[Interest Paid]]),IF($C$11*E889&gt;10,IF($C$13="No",$C$11*E889,($C$11*E889)+$C$12),10)))</f>
        <v/>
      </c>
      <c r="C890" s="1" t="str">
        <f t="shared" si="94"/>
        <v/>
      </c>
      <c r="D890" s="1" t="str">
        <f t="shared" si="95"/>
        <v/>
      </c>
      <c r="E890" s="1" t="str">
        <f t="shared" si="96"/>
        <v/>
      </c>
      <c r="G890" s="7" t="str">
        <f t="shared" si="98"/>
        <v/>
      </c>
      <c r="H890" s="4" t="str">
        <f t="shared" si="97"/>
        <v/>
      </c>
      <c r="I890" s="4" t="str">
        <f t="shared" si="99"/>
        <v/>
      </c>
      <c r="J890" s="4" t="str">
        <f>IF(G890="","",(J889-(Table2[[#This Row],[Fixed Payment]]-Table2[[#This Row],[Interest Paid]])))</f>
        <v/>
      </c>
    </row>
    <row r="891" spans="1:10" s="4" customFormat="1" x14ac:dyDescent="0.25">
      <c r="A891" s="7" t="str">
        <f t="shared" si="93"/>
        <v/>
      </c>
      <c r="B891" s="1" t="str">
        <f>IF(A891="","",IF($C$13="Yes",($C$12+Table1[[#This Row],[Interest Paid]]),IF($C$11*E890&gt;10,IF($C$13="No",$C$11*E890,($C$11*E890)+$C$12),10)))</f>
        <v/>
      </c>
      <c r="C891" s="1" t="str">
        <f t="shared" si="94"/>
        <v/>
      </c>
      <c r="D891" s="1" t="str">
        <f t="shared" si="95"/>
        <v/>
      </c>
      <c r="E891" s="1" t="str">
        <f t="shared" si="96"/>
        <v/>
      </c>
      <c r="G891" s="7" t="str">
        <f t="shared" si="98"/>
        <v/>
      </c>
      <c r="H891" s="4" t="str">
        <f t="shared" si="97"/>
        <v/>
      </c>
      <c r="I891" s="4" t="str">
        <f t="shared" si="99"/>
        <v/>
      </c>
      <c r="J891" s="4" t="str">
        <f>IF(G891="","",(J890-(Table2[[#This Row],[Fixed Payment]]-Table2[[#This Row],[Interest Paid]])))</f>
        <v/>
      </c>
    </row>
    <row r="892" spans="1:10" s="4" customFormat="1" x14ac:dyDescent="0.25">
      <c r="A892" s="7" t="str">
        <f t="shared" si="93"/>
        <v/>
      </c>
      <c r="B892" s="1" t="str">
        <f>IF(A892="","",IF($C$13="Yes",($C$12+Table1[[#This Row],[Interest Paid]]),IF($C$11*E891&gt;10,IF($C$13="No",$C$11*E891,($C$11*E891)+$C$12),10)))</f>
        <v/>
      </c>
      <c r="C892" s="1" t="str">
        <f t="shared" si="94"/>
        <v/>
      </c>
      <c r="D892" s="1" t="str">
        <f t="shared" si="95"/>
        <v/>
      </c>
      <c r="E892" s="1" t="str">
        <f t="shared" si="96"/>
        <v/>
      </c>
      <c r="G892" s="7" t="str">
        <f t="shared" si="98"/>
        <v/>
      </c>
      <c r="H892" s="4" t="str">
        <f t="shared" si="97"/>
        <v/>
      </c>
      <c r="I892" s="4" t="str">
        <f t="shared" si="99"/>
        <v/>
      </c>
      <c r="J892" s="4" t="str">
        <f>IF(G892="","",(J891-(Table2[[#This Row],[Fixed Payment]]-Table2[[#This Row],[Interest Paid]])))</f>
        <v/>
      </c>
    </row>
    <row r="893" spans="1:10" s="4" customFormat="1" x14ac:dyDescent="0.25">
      <c r="A893" s="7" t="str">
        <f t="shared" si="93"/>
        <v/>
      </c>
      <c r="B893" s="1" t="str">
        <f>IF(A893="","",IF($C$13="Yes",($C$12+Table1[[#This Row],[Interest Paid]]),IF($C$11*E892&gt;10,IF($C$13="No",$C$11*E892,($C$11*E892)+$C$12),10)))</f>
        <v/>
      </c>
      <c r="C893" s="1" t="str">
        <f t="shared" si="94"/>
        <v/>
      </c>
      <c r="D893" s="1" t="str">
        <f t="shared" si="95"/>
        <v/>
      </c>
      <c r="E893" s="1" t="str">
        <f t="shared" si="96"/>
        <v/>
      </c>
      <c r="G893" s="7" t="str">
        <f t="shared" si="98"/>
        <v/>
      </c>
      <c r="H893" s="4" t="str">
        <f t="shared" si="97"/>
        <v/>
      </c>
      <c r="I893" s="4" t="str">
        <f t="shared" si="99"/>
        <v/>
      </c>
      <c r="J893" s="4" t="str">
        <f>IF(G893="","",(J892-(Table2[[#This Row],[Fixed Payment]]-Table2[[#This Row],[Interest Paid]])))</f>
        <v/>
      </c>
    </row>
    <row r="894" spans="1:10" s="4" customFormat="1" x14ac:dyDescent="0.25">
      <c r="A894" s="7" t="str">
        <f t="shared" si="93"/>
        <v/>
      </c>
      <c r="B894" s="1" t="str">
        <f>IF(A894="","",IF($C$13="Yes",($C$12+Table1[[#This Row],[Interest Paid]]),IF($C$11*E893&gt;10,IF($C$13="No",$C$11*E893,($C$11*E893)+$C$12),10)))</f>
        <v/>
      </c>
      <c r="C894" s="1" t="str">
        <f t="shared" si="94"/>
        <v/>
      </c>
      <c r="D894" s="1" t="str">
        <f t="shared" si="95"/>
        <v/>
      </c>
      <c r="E894" s="1" t="str">
        <f t="shared" si="96"/>
        <v/>
      </c>
      <c r="G894" s="7" t="str">
        <f t="shared" si="98"/>
        <v/>
      </c>
      <c r="H894" s="4" t="str">
        <f t="shared" si="97"/>
        <v/>
      </c>
      <c r="I894" s="4" t="str">
        <f t="shared" si="99"/>
        <v/>
      </c>
      <c r="J894" s="4" t="str">
        <f>IF(G894="","",(J893-(Table2[[#This Row],[Fixed Payment]]-Table2[[#This Row],[Interest Paid]])))</f>
        <v/>
      </c>
    </row>
    <row r="895" spans="1:10" s="4" customFormat="1" x14ac:dyDescent="0.25">
      <c r="A895" s="7" t="str">
        <f t="shared" si="93"/>
        <v/>
      </c>
      <c r="B895" s="1" t="str">
        <f>IF(A895="","",IF($C$13="Yes",($C$12+Table1[[#This Row],[Interest Paid]]),IF($C$11*E894&gt;10,IF($C$13="No",$C$11*E894,($C$11*E894)+$C$12),10)))</f>
        <v/>
      </c>
      <c r="C895" s="1" t="str">
        <f t="shared" si="94"/>
        <v/>
      </c>
      <c r="D895" s="1" t="str">
        <f t="shared" si="95"/>
        <v/>
      </c>
      <c r="E895" s="1" t="str">
        <f t="shared" si="96"/>
        <v/>
      </c>
      <c r="G895" s="7" t="str">
        <f t="shared" si="98"/>
        <v/>
      </c>
      <c r="H895" s="4" t="str">
        <f t="shared" si="97"/>
        <v/>
      </c>
      <c r="I895" s="4" t="str">
        <f t="shared" si="99"/>
        <v/>
      </c>
      <c r="J895" s="4" t="str">
        <f>IF(G895="","",(J894-(Table2[[#This Row],[Fixed Payment]]-Table2[[#This Row],[Interest Paid]])))</f>
        <v/>
      </c>
    </row>
    <row r="896" spans="1:10" s="4" customFormat="1" x14ac:dyDescent="0.25">
      <c r="A896" s="7" t="str">
        <f t="shared" si="93"/>
        <v/>
      </c>
      <c r="B896" s="1" t="str">
        <f>IF(A896="","",IF($C$13="Yes",($C$12+Table1[[#This Row],[Interest Paid]]),IF($C$11*E895&gt;10,IF($C$13="No",$C$11*E895,($C$11*E895)+$C$12),10)))</f>
        <v/>
      </c>
      <c r="C896" s="1" t="str">
        <f t="shared" si="94"/>
        <v/>
      </c>
      <c r="D896" s="1" t="str">
        <f t="shared" si="95"/>
        <v/>
      </c>
      <c r="E896" s="1" t="str">
        <f t="shared" si="96"/>
        <v/>
      </c>
      <c r="G896" s="7" t="str">
        <f t="shared" si="98"/>
        <v/>
      </c>
      <c r="H896" s="4" t="str">
        <f t="shared" si="97"/>
        <v/>
      </c>
      <c r="I896" s="4" t="str">
        <f t="shared" si="99"/>
        <v/>
      </c>
      <c r="J896" s="4" t="str">
        <f>IF(G896="","",(J895-(Table2[[#This Row],[Fixed Payment]]-Table2[[#This Row],[Interest Paid]])))</f>
        <v/>
      </c>
    </row>
    <row r="897" spans="1:10" s="4" customFormat="1" x14ac:dyDescent="0.25">
      <c r="A897" s="7" t="str">
        <f t="shared" si="93"/>
        <v/>
      </c>
      <c r="B897" s="1" t="str">
        <f>IF(A897="","",IF($C$13="Yes",($C$12+Table1[[#This Row],[Interest Paid]]),IF($C$11*E896&gt;10,IF($C$13="No",$C$11*E896,($C$11*E896)+$C$12),10)))</f>
        <v/>
      </c>
      <c r="C897" s="1" t="str">
        <f t="shared" si="94"/>
        <v/>
      </c>
      <c r="D897" s="1" t="str">
        <f t="shared" si="95"/>
        <v/>
      </c>
      <c r="E897" s="1" t="str">
        <f t="shared" si="96"/>
        <v/>
      </c>
      <c r="G897" s="7" t="str">
        <f t="shared" si="98"/>
        <v/>
      </c>
      <c r="H897" s="4" t="str">
        <f t="shared" si="97"/>
        <v/>
      </c>
      <c r="I897" s="4" t="str">
        <f t="shared" si="99"/>
        <v/>
      </c>
      <c r="J897" s="4" t="str">
        <f>IF(G897="","",(J896-(Table2[[#This Row],[Fixed Payment]]-Table2[[#This Row],[Interest Paid]])))</f>
        <v/>
      </c>
    </row>
    <row r="898" spans="1:10" s="4" customFormat="1" x14ac:dyDescent="0.25">
      <c r="A898" s="7" t="str">
        <f t="shared" si="93"/>
        <v/>
      </c>
      <c r="B898" s="1" t="str">
        <f>IF(A898="","",IF($C$13="Yes",($C$12+Table1[[#This Row],[Interest Paid]]),IF($C$11*E897&gt;10,IF($C$13="No",$C$11*E897,($C$11*E897)+$C$12),10)))</f>
        <v/>
      </c>
      <c r="C898" s="1" t="str">
        <f t="shared" si="94"/>
        <v/>
      </c>
      <c r="D898" s="1" t="str">
        <f t="shared" si="95"/>
        <v/>
      </c>
      <c r="E898" s="1" t="str">
        <f t="shared" si="96"/>
        <v/>
      </c>
      <c r="G898" s="7" t="str">
        <f t="shared" si="98"/>
        <v/>
      </c>
      <c r="H898" s="4" t="str">
        <f t="shared" si="97"/>
        <v/>
      </c>
      <c r="I898" s="4" t="str">
        <f t="shared" si="99"/>
        <v/>
      </c>
      <c r="J898" s="4" t="str">
        <f>IF(G898="","",(J897-(Table2[[#This Row],[Fixed Payment]]-Table2[[#This Row],[Interest Paid]])))</f>
        <v/>
      </c>
    </row>
    <row r="899" spans="1:10" s="4" customFormat="1" x14ac:dyDescent="0.25">
      <c r="A899" s="7" t="str">
        <f t="shared" si="93"/>
        <v/>
      </c>
      <c r="B899" s="1" t="str">
        <f>IF(A899="","",IF($C$13="Yes",($C$12+Table1[[#This Row],[Interest Paid]]),IF($C$11*E898&gt;10,IF($C$13="No",$C$11*E898,($C$11*E898)+$C$12),10)))</f>
        <v/>
      </c>
      <c r="C899" s="1" t="str">
        <f t="shared" si="94"/>
        <v/>
      </c>
      <c r="D899" s="1" t="str">
        <f t="shared" si="95"/>
        <v/>
      </c>
      <c r="E899" s="1" t="str">
        <f t="shared" si="96"/>
        <v/>
      </c>
      <c r="G899" s="7" t="str">
        <f t="shared" si="98"/>
        <v/>
      </c>
      <c r="H899" s="4" t="str">
        <f t="shared" si="97"/>
        <v/>
      </c>
      <c r="I899" s="4" t="str">
        <f t="shared" si="99"/>
        <v/>
      </c>
      <c r="J899" s="4" t="str">
        <f>IF(G899="","",(J898-(Table2[[#This Row],[Fixed Payment]]-Table2[[#This Row],[Interest Paid]])))</f>
        <v/>
      </c>
    </row>
    <row r="900" spans="1:10" s="4" customFormat="1" x14ac:dyDescent="0.25">
      <c r="A900" s="7" t="str">
        <f t="shared" si="93"/>
        <v/>
      </c>
      <c r="B900" s="1" t="str">
        <f>IF(A900="","",IF($C$13="Yes",($C$12+Table1[[#This Row],[Interest Paid]]),IF($C$11*E899&gt;10,IF($C$13="No",$C$11*E899,($C$11*E899)+$C$12),10)))</f>
        <v/>
      </c>
      <c r="C900" s="1" t="str">
        <f t="shared" si="94"/>
        <v/>
      </c>
      <c r="D900" s="1" t="str">
        <f t="shared" si="95"/>
        <v/>
      </c>
      <c r="E900" s="1" t="str">
        <f t="shared" si="96"/>
        <v/>
      </c>
      <c r="G900" s="7" t="str">
        <f t="shared" si="98"/>
        <v/>
      </c>
      <c r="H900" s="4" t="str">
        <f t="shared" si="97"/>
        <v/>
      </c>
      <c r="I900" s="4" t="str">
        <f t="shared" si="99"/>
        <v/>
      </c>
      <c r="J900" s="4" t="str">
        <f>IF(G900="","",(J899-(Table2[[#This Row],[Fixed Payment]]-Table2[[#This Row],[Interest Paid]])))</f>
        <v/>
      </c>
    </row>
    <row r="901" spans="1:10" s="4" customFormat="1" x14ac:dyDescent="0.25">
      <c r="A901" s="7" t="str">
        <f t="shared" si="93"/>
        <v/>
      </c>
      <c r="B901" s="1" t="str">
        <f>IF(A901="","",IF($C$13="Yes",($C$12+Table1[[#This Row],[Interest Paid]]),IF($C$11*E900&gt;10,IF($C$13="No",$C$11*E900,($C$11*E900)+$C$12),10)))</f>
        <v/>
      </c>
      <c r="C901" s="1" t="str">
        <f t="shared" si="94"/>
        <v/>
      </c>
      <c r="D901" s="1" t="str">
        <f t="shared" si="95"/>
        <v/>
      </c>
      <c r="E901" s="1" t="str">
        <f t="shared" si="96"/>
        <v/>
      </c>
      <c r="G901" s="7" t="str">
        <f t="shared" si="98"/>
        <v/>
      </c>
      <c r="H901" s="4" t="str">
        <f t="shared" si="97"/>
        <v/>
      </c>
      <c r="I901" s="4" t="str">
        <f t="shared" si="99"/>
        <v/>
      </c>
      <c r="J901" s="4" t="str">
        <f>IF(G901="","",(J900-(Table2[[#This Row],[Fixed Payment]]-Table2[[#This Row],[Interest Paid]])))</f>
        <v/>
      </c>
    </row>
    <row r="902" spans="1:10" s="4" customFormat="1" x14ac:dyDescent="0.25">
      <c r="A902" s="7" t="str">
        <f t="shared" si="93"/>
        <v/>
      </c>
      <c r="B902" s="1" t="str">
        <f>IF(A902="","",IF($C$13="Yes",($C$12+Table1[[#This Row],[Interest Paid]]),IF($C$11*E901&gt;10,IF($C$13="No",$C$11*E901,($C$11*E901)+$C$12),10)))</f>
        <v/>
      </c>
      <c r="C902" s="1" t="str">
        <f t="shared" si="94"/>
        <v/>
      </c>
      <c r="D902" s="1" t="str">
        <f t="shared" si="95"/>
        <v/>
      </c>
      <c r="E902" s="1" t="str">
        <f t="shared" si="96"/>
        <v/>
      </c>
      <c r="G902" s="7" t="str">
        <f t="shared" si="98"/>
        <v/>
      </c>
      <c r="H902" s="4" t="str">
        <f t="shared" si="97"/>
        <v/>
      </c>
      <c r="I902" s="4" t="str">
        <f t="shared" si="99"/>
        <v/>
      </c>
      <c r="J902" s="4" t="str">
        <f>IF(G902="","",(J901-(Table2[[#This Row],[Fixed Payment]]-Table2[[#This Row],[Interest Paid]])))</f>
        <v/>
      </c>
    </row>
    <row r="903" spans="1:10" s="4" customFormat="1" x14ac:dyDescent="0.25">
      <c r="A903" s="7" t="str">
        <f t="shared" si="93"/>
        <v/>
      </c>
      <c r="B903" s="1" t="str">
        <f>IF(A903="","",IF($C$13="Yes",($C$12+Table1[[#This Row],[Interest Paid]]),IF($C$11*E902&gt;10,IF($C$13="No",$C$11*E902,($C$11*E902)+$C$12),10)))</f>
        <v/>
      </c>
      <c r="C903" s="1" t="str">
        <f t="shared" si="94"/>
        <v/>
      </c>
      <c r="D903" s="1" t="str">
        <f t="shared" si="95"/>
        <v/>
      </c>
      <c r="E903" s="1" t="str">
        <f t="shared" si="96"/>
        <v/>
      </c>
      <c r="G903" s="7" t="str">
        <f t="shared" si="98"/>
        <v/>
      </c>
      <c r="H903" s="4" t="str">
        <f t="shared" si="97"/>
        <v/>
      </c>
      <c r="I903" s="4" t="str">
        <f t="shared" si="99"/>
        <v/>
      </c>
      <c r="J903" s="4" t="str">
        <f>IF(G903="","",(J902-(Table2[[#This Row],[Fixed Payment]]-Table2[[#This Row],[Interest Paid]])))</f>
        <v/>
      </c>
    </row>
    <row r="904" spans="1:10" s="4" customFormat="1" x14ac:dyDescent="0.25">
      <c r="A904" s="7" t="str">
        <f t="shared" si="93"/>
        <v/>
      </c>
      <c r="B904" s="1" t="str">
        <f>IF(A904="","",IF($C$13="Yes",($C$12+Table1[[#This Row],[Interest Paid]]),IF($C$11*E903&gt;10,IF($C$13="No",$C$11*E903,($C$11*E903)+$C$12),10)))</f>
        <v/>
      </c>
      <c r="C904" s="1" t="str">
        <f t="shared" si="94"/>
        <v/>
      </c>
      <c r="D904" s="1" t="str">
        <f t="shared" si="95"/>
        <v/>
      </c>
      <c r="E904" s="1" t="str">
        <f t="shared" si="96"/>
        <v/>
      </c>
      <c r="G904" s="7" t="str">
        <f t="shared" si="98"/>
        <v/>
      </c>
      <c r="H904" s="4" t="str">
        <f t="shared" si="97"/>
        <v/>
      </c>
      <c r="I904" s="4" t="str">
        <f t="shared" si="99"/>
        <v/>
      </c>
      <c r="J904" s="4" t="str">
        <f>IF(G904="","",(J903-(Table2[[#This Row],[Fixed Payment]]-Table2[[#This Row],[Interest Paid]])))</f>
        <v/>
      </c>
    </row>
    <row r="905" spans="1:10" s="4" customFormat="1" x14ac:dyDescent="0.25">
      <c r="A905" s="7" t="str">
        <f t="shared" si="93"/>
        <v/>
      </c>
      <c r="B905" s="1" t="str">
        <f>IF(A905="","",IF($C$13="Yes",($C$12+Table1[[#This Row],[Interest Paid]]),IF($C$11*E904&gt;10,IF($C$13="No",$C$11*E904,($C$11*E904)+$C$12),10)))</f>
        <v/>
      </c>
      <c r="C905" s="1" t="str">
        <f t="shared" si="94"/>
        <v/>
      </c>
      <c r="D905" s="1" t="str">
        <f t="shared" si="95"/>
        <v/>
      </c>
      <c r="E905" s="1" t="str">
        <f t="shared" si="96"/>
        <v/>
      </c>
      <c r="G905" s="7" t="str">
        <f t="shared" si="98"/>
        <v/>
      </c>
      <c r="H905" s="4" t="str">
        <f t="shared" si="97"/>
        <v/>
      </c>
      <c r="I905" s="4" t="str">
        <f t="shared" si="99"/>
        <v/>
      </c>
      <c r="J905" s="4" t="str">
        <f>IF(G905="","",(J904-(Table2[[#This Row],[Fixed Payment]]-Table2[[#This Row],[Interest Paid]])))</f>
        <v/>
      </c>
    </row>
    <row r="906" spans="1:10" s="4" customFormat="1" x14ac:dyDescent="0.25">
      <c r="A906" s="7" t="str">
        <f t="shared" si="93"/>
        <v/>
      </c>
      <c r="B906" s="1" t="str">
        <f>IF(A906="","",IF($C$13="Yes",($C$12+Table1[[#This Row],[Interest Paid]]),IF($C$11*E905&gt;10,IF($C$13="No",$C$11*E905,($C$11*E905)+$C$12),10)))</f>
        <v/>
      </c>
      <c r="C906" s="1" t="str">
        <f t="shared" si="94"/>
        <v/>
      </c>
      <c r="D906" s="1" t="str">
        <f t="shared" si="95"/>
        <v/>
      </c>
      <c r="E906" s="1" t="str">
        <f t="shared" si="96"/>
        <v/>
      </c>
      <c r="G906" s="7" t="str">
        <f t="shared" si="98"/>
        <v/>
      </c>
      <c r="H906" s="4" t="str">
        <f t="shared" si="97"/>
        <v/>
      </c>
      <c r="I906" s="4" t="str">
        <f t="shared" si="99"/>
        <v/>
      </c>
      <c r="J906" s="4" t="str">
        <f>IF(G906="","",(J905-(Table2[[#This Row],[Fixed Payment]]-Table2[[#This Row],[Interest Paid]])))</f>
        <v/>
      </c>
    </row>
    <row r="907" spans="1:10" s="4" customFormat="1" x14ac:dyDescent="0.25">
      <c r="A907" s="7" t="str">
        <f t="shared" si="93"/>
        <v/>
      </c>
      <c r="B907" s="1" t="str">
        <f>IF(A907="","",IF($C$13="Yes",($C$12+Table1[[#This Row],[Interest Paid]]),IF($C$11*E906&gt;10,IF($C$13="No",$C$11*E906,($C$11*E906)+$C$12),10)))</f>
        <v/>
      </c>
      <c r="C907" s="1" t="str">
        <f t="shared" si="94"/>
        <v/>
      </c>
      <c r="D907" s="1" t="str">
        <f t="shared" si="95"/>
        <v/>
      </c>
      <c r="E907" s="1" t="str">
        <f t="shared" si="96"/>
        <v/>
      </c>
      <c r="G907" s="7" t="str">
        <f t="shared" si="98"/>
        <v/>
      </c>
      <c r="H907" s="4" t="str">
        <f t="shared" si="97"/>
        <v/>
      </c>
      <c r="I907" s="4" t="str">
        <f t="shared" si="99"/>
        <v/>
      </c>
      <c r="J907" s="4" t="str">
        <f>IF(G907="","",(J906-(Table2[[#This Row],[Fixed Payment]]-Table2[[#This Row],[Interest Paid]])))</f>
        <v/>
      </c>
    </row>
    <row r="908" spans="1:10" s="4" customFormat="1" x14ac:dyDescent="0.25">
      <c r="A908" s="7" t="str">
        <f t="shared" si="93"/>
        <v/>
      </c>
      <c r="B908" s="1" t="str">
        <f>IF(A908="","",IF($C$13="Yes",($C$12+Table1[[#This Row],[Interest Paid]]),IF($C$11*E907&gt;10,IF($C$13="No",$C$11*E907,($C$11*E907)+$C$12),10)))</f>
        <v/>
      </c>
      <c r="C908" s="1" t="str">
        <f t="shared" si="94"/>
        <v/>
      </c>
      <c r="D908" s="1" t="str">
        <f t="shared" si="95"/>
        <v/>
      </c>
      <c r="E908" s="1" t="str">
        <f t="shared" si="96"/>
        <v/>
      </c>
      <c r="G908" s="7" t="str">
        <f t="shared" si="98"/>
        <v/>
      </c>
      <c r="H908" s="4" t="str">
        <f t="shared" si="97"/>
        <v/>
      </c>
      <c r="I908" s="4" t="str">
        <f t="shared" si="99"/>
        <v/>
      </c>
      <c r="J908" s="4" t="str">
        <f>IF(G908="","",(J907-(Table2[[#This Row],[Fixed Payment]]-Table2[[#This Row],[Interest Paid]])))</f>
        <v/>
      </c>
    </row>
    <row r="909" spans="1:10" s="4" customFormat="1" x14ac:dyDescent="0.25">
      <c r="A909" s="7" t="str">
        <f t="shared" si="93"/>
        <v/>
      </c>
      <c r="B909" s="1" t="str">
        <f>IF(A909="","",IF($C$13="Yes",($C$12+Table1[[#This Row],[Interest Paid]]),IF($C$11*E908&gt;10,IF($C$13="No",$C$11*E908,($C$11*E908)+$C$12),10)))</f>
        <v/>
      </c>
      <c r="C909" s="1" t="str">
        <f t="shared" si="94"/>
        <v/>
      </c>
      <c r="D909" s="1" t="str">
        <f t="shared" si="95"/>
        <v/>
      </c>
      <c r="E909" s="1" t="str">
        <f t="shared" si="96"/>
        <v/>
      </c>
      <c r="G909" s="7" t="str">
        <f t="shared" si="98"/>
        <v/>
      </c>
      <c r="H909" s="4" t="str">
        <f t="shared" si="97"/>
        <v/>
      </c>
      <c r="I909" s="4" t="str">
        <f t="shared" si="99"/>
        <v/>
      </c>
      <c r="J909" s="4" t="str">
        <f>IF(G909="","",(J908-(Table2[[#This Row],[Fixed Payment]]-Table2[[#This Row],[Interest Paid]])))</f>
        <v/>
      </c>
    </row>
    <row r="910" spans="1:10" s="4" customFormat="1" x14ac:dyDescent="0.25">
      <c r="A910" s="7" t="str">
        <f t="shared" si="93"/>
        <v/>
      </c>
      <c r="B910" s="1" t="str">
        <f>IF(A910="","",IF($C$13="Yes",($C$12+Table1[[#This Row],[Interest Paid]]),IF($C$11*E909&gt;10,IF($C$13="No",$C$11*E909,($C$11*E909)+$C$12),10)))</f>
        <v/>
      </c>
      <c r="C910" s="1" t="str">
        <f t="shared" si="94"/>
        <v/>
      </c>
      <c r="D910" s="1" t="str">
        <f t="shared" si="95"/>
        <v/>
      </c>
      <c r="E910" s="1" t="str">
        <f t="shared" si="96"/>
        <v/>
      </c>
      <c r="G910" s="7" t="str">
        <f t="shared" si="98"/>
        <v/>
      </c>
      <c r="H910" s="4" t="str">
        <f t="shared" si="97"/>
        <v/>
      </c>
      <c r="I910" s="4" t="str">
        <f t="shared" si="99"/>
        <v/>
      </c>
      <c r="J910" s="4" t="str">
        <f>IF(G910="","",(J909-(Table2[[#This Row],[Fixed Payment]]-Table2[[#This Row],[Interest Paid]])))</f>
        <v/>
      </c>
    </row>
    <row r="911" spans="1:10" s="4" customFormat="1" x14ac:dyDescent="0.25">
      <c r="A911" s="7" t="str">
        <f t="shared" si="93"/>
        <v/>
      </c>
      <c r="B911" s="1" t="str">
        <f>IF(A911="","",IF($C$13="Yes",($C$12+Table1[[#This Row],[Interest Paid]]),IF($C$11*E910&gt;10,IF($C$13="No",$C$11*E910,($C$11*E910)+$C$12),10)))</f>
        <v/>
      </c>
      <c r="C911" s="1" t="str">
        <f t="shared" si="94"/>
        <v/>
      </c>
      <c r="D911" s="1" t="str">
        <f t="shared" si="95"/>
        <v/>
      </c>
      <c r="E911" s="1" t="str">
        <f t="shared" si="96"/>
        <v/>
      </c>
      <c r="G911" s="7" t="str">
        <f t="shared" si="98"/>
        <v/>
      </c>
      <c r="H911" s="4" t="str">
        <f t="shared" si="97"/>
        <v/>
      </c>
      <c r="I911" s="4" t="str">
        <f t="shared" si="99"/>
        <v/>
      </c>
      <c r="J911" s="4" t="str">
        <f>IF(G911="","",(J910-(Table2[[#This Row],[Fixed Payment]]-Table2[[#This Row],[Interest Paid]])))</f>
        <v/>
      </c>
    </row>
    <row r="912" spans="1:10" s="4" customFormat="1" x14ac:dyDescent="0.25">
      <c r="A912" s="7" t="str">
        <f t="shared" si="93"/>
        <v/>
      </c>
      <c r="B912" s="1" t="str">
        <f>IF(A912="","",IF($C$13="Yes",($C$12+Table1[[#This Row],[Interest Paid]]),IF($C$11*E911&gt;10,IF($C$13="No",$C$11*E911,($C$11*E911)+$C$12),10)))</f>
        <v/>
      </c>
      <c r="C912" s="1" t="str">
        <f t="shared" si="94"/>
        <v/>
      </c>
      <c r="D912" s="1" t="str">
        <f t="shared" si="95"/>
        <v/>
      </c>
      <c r="E912" s="1" t="str">
        <f t="shared" si="96"/>
        <v/>
      </c>
      <c r="G912" s="7" t="str">
        <f t="shared" si="98"/>
        <v/>
      </c>
      <c r="H912" s="4" t="str">
        <f t="shared" si="97"/>
        <v/>
      </c>
      <c r="I912" s="4" t="str">
        <f t="shared" si="99"/>
        <v/>
      </c>
      <c r="J912" s="4" t="str">
        <f>IF(G912="","",(J911-(Table2[[#This Row],[Fixed Payment]]-Table2[[#This Row],[Interest Paid]])))</f>
        <v/>
      </c>
    </row>
    <row r="913" spans="1:10" s="4" customFormat="1" x14ac:dyDescent="0.25">
      <c r="A913" s="7" t="str">
        <f t="shared" si="93"/>
        <v/>
      </c>
      <c r="B913" s="1" t="str">
        <f>IF(A913="","",IF($C$13="Yes",($C$12+Table1[[#This Row],[Interest Paid]]),IF($C$11*E912&gt;10,IF($C$13="No",$C$11*E912,($C$11*E912)+$C$12),10)))</f>
        <v/>
      </c>
      <c r="C913" s="1" t="str">
        <f t="shared" si="94"/>
        <v/>
      </c>
      <c r="D913" s="1" t="str">
        <f t="shared" si="95"/>
        <v/>
      </c>
      <c r="E913" s="1" t="str">
        <f t="shared" si="96"/>
        <v/>
      </c>
      <c r="G913" s="7" t="str">
        <f t="shared" si="98"/>
        <v/>
      </c>
      <c r="H913" s="4" t="str">
        <f t="shared" si="97"/>
        <v/>
      </c>
      <c r="I913" s="4" t="str">
        <f t="shared" si="99"/>
        <v/>
      </c>
      <c r="J913" s="4" t="str">
        <f>IF(G913="","",(J912-(Table2[[#This Row],[Fixed Payment]]-Table2[[#This Row],[Interest Paid]])))</f>
        <v/>
      </c>
    </row>
    <row r="914" spans="1:10" s="4" customFormat="1" x14ac:dyDescent="0.25">
      <c r="A914" s="7" t="str">
        <f t="shared" si="93"/>
        <v/>
      </c>
      <c r="B914" s="1" t="str">
        <f>IF(A914="","",IF($C$13="Yes",($C$12+Table1[[#This Row],[Interest Paid]]),IF($C$11*E913&gt;10,IF($C$13="No",$C$11*E913,($C$11*E913)+$C$12),10)))</f>
        <v/>
      </c>
      <c r="C914" s="1" t="str">
        <f t="shared" si="94"/>
        <v/>
      </c>
      <c r="D914" s="1" t="str">
        <f t="shared" si="95"/>
        <v/>
      </c>
      <c r="E914" s="1" t="str">
        <f t="shared" si="96"/>
        <v/>
      </c>
      <c r="G914" s="7" t="str">
        <f t="shared" si="98"/>
        <v/>
      </c>
      <c r="H914" s="4" t="str">
        <f t="shared" si="97"/>
        <v/>
      </c>
      <c r="I914" s="4" t="str">
        <f t="shared" si="99"/>
        <v/>
      </c>
      <c r="J914" s="4" t="str">
        <f>IF(G914="","",(J913-(Table2[[#This Row],[Fixed Payment]]-Table2[[#This Row],[Interest Paid]])))</f>
        <v/>
      </c>
    </row>
    <row r="915" spans="1:10" s="4" customFormat="1" x14ac:dyDescent="0.25">
      <c r="A915" s="7" t="str">
        <f t="shared" si="93"/>
        <v/>
      </c>
      <c r="B915" s="1" t="str">
        <f>IF(A915="","",IF($C$13="Yes",($C$12+Table1[[#This Row],[Interest Paid]]),IF($C$11*E914&gt;10,IF($C$13="No",$C$11*E914,($C$11*E914)+$C$12),10)))</f>
        <v/>
      </c>
      <c r="C915" s="1" t="str">
        <f t="shared" si="94"/>
        <v/>
      </c>
      <c r="D915" s="1" t="str">
        <f t="shared" si="95"/>
        <v/>
      </c>
      <c r="E915" s="1" t="str">
        <f t="shared" si="96"/>
        <v/>
      </c>
      <c r="G915" s="7" t="str">
        <f t="shared" si="98"/>
        <v/>
      </c>
      <c r="H915" s="4" t="str">
        <f t="shared" si="97"/>
        <v/>
      </c>
      <c r="I915" s="4" t="str">
        <f t="shared" si="99"/>
        <v/>
      </c>
      <c r="J915" s="4" t="str">
        <f>IF(G915="","",(J914-(Table2[[#This Row],[Fixed Payment]]-Table2[[#This Row],[Interest Paid]])))</f>
        <v/>
      </c>
    </row>
    <row r="916" spans="1:10" s="4" customFormat="1" x14ac:dyDescent="0.25">
      <c r="A916" s="7" t="str">
        <f t="shared" si="93"/>
        <v/>
      </c>
      <c r="B916" s="1" t="str">
        <f>IF(A916="","",IF($C$13="Yes",($C$12+Table1[[#This Row],[Interest Paid]]),IF($C$11*E915&gt;10,IF($C$13="No",$C$11*E915,($C$11*E915)+$C$12),10)))</f>
        <v/>
      </c>
      <c r="C916" s="1" t="str">
        <f t="shared" si="94"/>
        <v/>
      </c>
      <c r="D916" s="1" t="str">
        <f t="shared" si="95"/>
        <v/>
      </c>
      <c r="E916" s="1" t="str">
        <f t="shared" si="96"/>
        <v/>
      </c>
      <c r="G916" s="7" t="str">
        <f t="shared" si="98"/>
        <v/>
      </c>
      <c r="H916" s="4" t="str">
        <f t="shared" si="97"/>
        <v/>
      </c>
      <c r="I916" s="4" t="str">
        <f t="shared" si="99"/>
        <v/>
      </c>
      <c r="J916" s="4" t="str">
        <f>IF(G916="","",(J915-(Table2[[#This Row],[Fixed Payment]]-Table2[[#This Row],[Interest Paid]])))</f>
        <v/>
      </c>
    </row>
    <row r="917" spans="1:10" s="4" customFormat="1" x14ac:dyDescent="0.25">
      <c r="A917" s="7" t="str">
        <f t="shared" si="93"/>
        <v/>
      </c>
      <c r="B917" s="1" t="str">
        <f>IF(A917="","",IF($C$13="Yes",($C$12+Table1[[#This Row],[Interest Paid]]),IF($C$11*E916&gt;10,IF($C$13="No",$C$11*E916,($C$11*E916)+$C$12),10)))</f>
        <v/>
      </c>
      <c r="C917" s="1" t="str">
        <f t="shared" si="94"/>
        <v/>
      </c>
      <c r="D917" s="1" t="str">
        <f t="shared" si="95"/>
        <v/>
      </c>
      <c r="E917" s="1" t="str">
        <f t="shared" si="96"/>
        <v/>
      </c>
      <c r="G917" s="7" t="str">
        <f t="shared" si="98"/>
        <v/>
      </c>
      <c r="H917" s="4" t="str">
        <f t="shared" si="97"/>
        <v/>
      </c>
      <c r="I917" s="4" t="str">
        <f t="shared" si="99"/>
        <v/>
      </c>
      <c r="J917" s="4" t="str">
        <f>IF(G917="","",(J916-(Table2[[#This Row],[Fixed Payment]]-Table2[[#This Row],[Interest Paid]])))</f>
        <v/>
      </c>
    </row>
    <row r="918" spans="1:10" s="4" customFormat="1" x14ac:dyDescent="0.25">
      <c r="A918" s="7" t="str">
        <f t="shared" si="93"/>
        <v/>
      </c>
      <c r="B918" s="1" t="str">
        <f>IF(A918="","",IF($C$13="Yes",($C$12+Table1[[#This Row],[Interest Paid]]),IF($C$11*E917&gt;10,IF($C$13="No",$C$11*E917,($C$11*E917)+$C$12),10)))</f>
        <v/>
      </c>
      <c r="C918" s="1" t="str">
        <f t="shared" si="94"/>
        <v/>
      </c>
      <c r="D918" s="1" t="str">
        <f t="shared" si="95"/>
        <v/>
      </c>
      <c r="E918" s="1" t="str">
        <f t="shared" si="96"/>
        <v/>
      </c>
      <c r="G918" s="7" t="str">
        <f t="shared" si="98"/>
        <v/>
      </c>
      <c r="H918" s="4" t="str">
        <f t="shared" si="97"/>
        <v/>
      </c>
      <c r="I918" s="4" t="str">
        <f t="shared" si="99"/>
        <v/>
      </c>
      <c r="J918" s="4" t="str">
        <f>IF(G918="","",(J917-(Table2[[#This Row],[Fixed Payment]]-Table2[[#This Row],[Interest Paid]])))</f>
        <v/>
      </c>
    </row>
    <row r="919" spans="1:10" s="4" customFormat="1" x14ac:dyDescent="0.25">
      <c r="A919" s="7" t="str">
        <f t="shared" si="93"/>
        <v/>
      </c>
      <c r="B919" s="1" t="str">
        <f>IF(A919="","",IF($C$13="Yes",($C$12+Table1[[#This Row],[Interest Paid]]),IF($C$11*E918&gt;10,IF($C$13="No",$C$11*E918,($C$11*E918)+$C$12),10)))</f>
        <v/>
      </c>
      <c r="C919" s="1" t="str">
        <f t="shared" si="94"/>
        <v/>
      </c>
      <c r="D919" s="1" t="str">
        <f t="shared" si="95"/>
        <v/>
      </c>
      <c r="E919" s="1" t="str">
        <f t="shared" si="96"/>
        <v/>
      </c>
      <c r="G919" s="7" t="str">
        <f t="shared" si="98"/>
        <v/>
      </c>
      <c r="H919" s="4" t="str">
        <f t="shared" si="97"/>
        <v/>
      </c>
      <c r="I919" s="4" t="str">
        <f t="shared" si="99"/>
        <v/>
      </c>
      <c r="J919" s="4" t="str">
        <f>IF(G919="","",(J918-(Table2[[#This Row],[Fixed Payment]]-Table2[[#This Row],[Interest Paid]])))</f>
        <v/>
      </c>
    </row>
    <row r="920" spans="1:10" s="4" customFormat="1" x14ac:dyDescent="0.25">
      <c r="A920" s="7" t="str">
        <f t="shared" si="93"/>
        <v/>
      </c>
      <c r="B920" s="1" t="str">
        <f>IF(A920="","",IF($C$13="Yes",($C$12+Table1[[#This Row],[Interest Paid]]),IF($C$11*E919&gt;10,IF($C$13="No",$C$11*E919,($C$11*E919)+$C$12),10)))</f>
        <v/>
      </c>
      <c r="C920" s="1" t="str">
        <f t="shared" si="94"/>
        <v/>
      </c>
      <c r="D920" s="1" t="str">
        <f t="shared" si="95"/>
        <v/>
      </c>
      <c r="E920" s="1" t="str">
        <f t="shared" si="96"/>
        <v/>
      </c>
      <c r="G920" s="7" t="str">
        <f t="shared" si="98"/>
        <v/>
      </c>
      <c r="H920" s="4" t="str">
        <f t="shared" si="97"/>
        <v/>
      </c>
      <c r="I920" s="4" t="str">
        <f t="shared" si="99"/>
        <v/>
      </c>
      <c r="J920" s="4" t="str">
        <f>IF(G920="","",(J919-(Table2[[#This Row],[Fixed Payment]]-Table2[[#This Row],[Interest Paid]])))</f>
        <v/>
      </c>
    </row>
    <row r="921" spans="1:10" s="4" customFormat="1" x14ac:dyDescent="0.25">
      <c r="A921" s="7" t="str">
        <f t="shared" si="93"/>
        <v/>
      </c>
      <c r="B921" s="1" t="str">
        <f>IF(A921="","",IF($C$13="Yes",($C$12+Table1[[#This Row],[Interest Paid]]),IF($C$11*E920&gt;10,IF($C$13="No",$C$11*E920,($C$11*E920)+$C$12),10)))</f>
        <v/>
      </c>
      <c r="C921" s="1" t="str">
        <f t="shared" si="94"/>
        <v/>
      </c>
      <c r="D921" s="1" t="str">
        <f t="shared" si="95"/>
        <v/>
      </c>
      <c r="E921" s="1" t="str">
        <f t="shared" si="96"/>
        <v/>
      </c>
      <c r="G921" s="7" t="str">
        <f t="shared" si="98"/>
        <v/>
      </c>
      <c r="H921" s="4" t="str">
        <f t="shared" si="97"/>
        <v/>
      </c>
      <c r="I921" s="4" t="str">
        <f t="shared" si="99"/>
        <v/>
      </c>
      <c r="J921" s="4" t="str">
        <f>IF(G921="","",(J920-(Table2[[#This Row],[Fixed Payment]]-Table2[[#This Row],[Interest Paid]])))</f>
        <v/>
      </c>
    </row>
    <row r="922" spans="1:10" s="4" customFormat="1" x14ac:dyDescent="0.25">
      <c r="A922" s="7" t="str">
        <f t="shared" ref="A922:A985" si="100">IF(A921="","",IF(E921&gt;0,A921+1,""))</f>
        <v/>
      </c>
      <c r="B922" s="1" t="str">
        <f>IF(A922="","",IF($C$13="Yes",($C$12+Table1[[#This Row],[Interest Paid]]),IF($C$11*E921&gt;10,IF($C$13="No",$C$11*E921,($C$11*E921)+$C$12),10)))</f>
        <v/>
      </c>
      <c r="C922" s="1" t="str">
        <f t="shared" ref="C922:C985" si="101">IF(A922="","",($C$10/12)*E921)</f>
        <v/>
      </c>
      <c r="D922" s="1" t="str">
        <f t="shared" ref="D922:D985" si="102">IF(A922="","",B922-C922)</f>
        <v/>
      </c>
      <c r="E922" s="1" t="str">
        <f t="shared" ref="E922:E985" si="103">IF(A922="","",E921-D922)</f>
        <v/>
      </c>
      <c r="G922" s="7" t="str">
        <f t="shared" si="98"/>
        <v/>
      </c>
      <c r="H922" s="4" t="str">
        <f t="shared" si="97"/>
        <v/>
      </c>
      <c r="I922" s="4" t="str">
        <f t="shared" si="99"/>
        <v/>
      </c>
      <c r="J922" s="4" t="str">
        <f>IF(G922="","",(J921-(Table2[[#This Row],[Fixed Payment]]-Table2[[#This Row],[Interest Paid]])))</f>
        <v/>
      </c>
    </row>
    <row r="923" spans="1:10" s="4" customFormat="1" x14ac:dyDescent="0.25">
      <c r="A923" s="7" t="str">
        <f t="shared" si="100"/>
        <v/>
      </c>
      <c r="B923" s="1" t="str">
        <f>IF(A923="","",IF($C$13="Yes",($C$12+Table1[[#This Row],[Interest Paid]]),IF($C$11*E922&gt;10,IF($C$13="No",$C$11*E922,($C$11*E922)+$C$12),10)))</f>
        <v/>
      </c>
      <c r="C923" s="1" t="str">
        <f t="shared" si="101"/>
        <v/>
      </c>
      <c r="D923" s="1" t="str">
        <f t="shared" si="102"/>
        <v/>
      </c>
      <c r="E923" s="1" t="str">
        <f t="shared" si="103"/>
        <v/>
      </c>
      <c r="G923" s="7" t="str">
        <f t="shared" si="98"/>
        <v/>
      </c>
      <c r="H923" s="4" t="str">
        <f t="shared" ref="H923:H986" si="104">IF(G923="","",IF(J922+I923&gt;$C$14,IF($C$14&lt;$C$12,$C$12,$C$14),J922+I923))</f>
        <v/>
      </c>
      <c r="I923" s="4" t="str">
        <f t="shared" si="99"/>
        <v/>
      </c>
      <c r="J923" s="4" t="str">
        <f>IF(G923="","",(J922-(Table2[[#This Row],[Fixed Payment]]-Table2[[#This Row],[Interest Paid]])))</f>
        <v/>
      </c>
    </row>
    <row r="924" spans="1:10" s="4" customFormat="1" x14ac:dyDescent="0.25">
      <c r="A924" s="7" t="str">
        <f t="shared" si="100"/>
        <v/>
      </c>
      <c r="B924" s="1" t="str">
        <f>IF(A924="","",IF($C$13="Yes",($C$12+Table1[[#This Row],[Interest Paid]]),IF($C$11*E923&gt;10,IF($C$13="No",$C$11*E923,($C$11*E923)+$C$12),10)))</f>
        <v/>
      </c>
      <c r="C924" s="1" t="str">
        <f t="shared" si="101"/>
        <v/>
      </c>
      <c r="D924" s="1" t="str">
        <f t="shared" si="102"/>
        <v/>
      </c>
      <c r="E924" s="1" t="str">
        <f t="shared" si="103"/>
        <v/>
      </c>
      <c r="G924" s="7" t="str">
        <f t="shared" si="98"/>
        <v/>
      </c>
      <c r="H924" s="4" t="str">
        <f t="shared" si="104"/>
        <v/>
      </c>
      <c r="I924" s="4" t="str">
        <f t="shared" si="99"/>
        <v/>
      </c>
      <c r="J924" s="4" t="str">
        <f>IF(G924="","",(J923-(Table2[[#This Row],[Fixed Payment]]-Table2[[#This Row],[Interest Paid]])))</f>
        <v/>
      </c>
    </row>
    <row r="925" spans="1:10" s="4" customFormat="1" x14ac:dyDescent="0.25">
      <c r="A925" s="7" t="str">
        <f t="shared" si="100"/>
        <v/>
      </c>
      <c r="B925" s="1" t="str">
        <f>IF(A925="","",IF($C$13="Yes",($C$12+Table1[[#This Row],[Interest Paid]]),IF($C$11*E924&gt;10,IF($C$13="No",$C$11*E924,($C$11*E924)+$C$12),10)))</f>
        <v/>
      </c>
      <c r="C925" s="1" t="str">
        <f t="shared" si="101"/>
        <v/>
      </c>
      <c r="D925" s="1" t="str">
        <f t="shared" si="102"/>
        <v/>
      </c>
      <c r="E925" s="1" t="str">
        <f t="shared" si="103"/>
        <v/>
      </c>
      <c r="G925" s="7" t="str">
        <f t="shared" si="98"/>
        <v/>
      </c>
      <c r="H925" s="4" t="str">
        <f t="shared" si="104"/>
        <v/>
      </c>
      <c r="I925" s="4" t="str">
        <f t="shared" si="99"/>
        <v/>
      </c>
      <c r="J925" s="4" t="str">
        <f>IF(G925="","",(J924-(Table2[[#This Row],[Fixed Payment]]-Table2[[#This Row],[Interest Paid]])))</f>
        <v/>
      </c>
    </row>
    <row r="926" spans="1:10" s="4" customFormat="1" x14ac:dyDescent="0.25">
      <c r="A926" s="7" t="str">
        <f t="shared" si="100"/>
        <v/>
      </c>
      <c r="B926" s="1" t="str">
        <f>IF(A926="","",IF($C$13="Yes",($C$12+Table1[[#This Row],[Interest Paid]]),IF($C$11*E925&gt;10,IF($C$13="No",$C$11*E925,($C$11*E925)+$C$12),10)))</f>
        <v/>
      </c>
      <c r="C926" s="1" t="str">
        <f t="shared" si="101"/>
        <v/>
      </c>
      <c r="D926" s="1" t="str">
        <f t="shared" si="102"/>
        <v/>
      </c>
      <c r="E926" s="1" t="str">
        <f t="shared" si="103"/>
        <v/>
      </c>
      <c r="G926" s="7" t="str">
        <f t="shared" si="98"/>
        <v/>
      </c>
      <c r="H926" s="4" t="str">
        <f t="shared" si="104"/>
        <v/>
      </c>
      <c r="I926" s="4" t="str">
        <f t="shared" si="99"/>
        <v/>
      </c>
      <c r="J926" s="4" t="str">
        <f>IF(G926="","",(J925-(Table2[[#This Row],[Fixed Payment]]-Table2[[#This Row],[Interest Paid]])))</f>
        <v/>
      </c>
    </row>
    <row r="927" spans="1:10" s="4" customFormat="1" x14ac:dyDescent="0.25">
      <c r="A927" s="7" t="str">
        <f t="shared" si="100"/>
        <v/>
      </c>
      <c r="B927" s="1" t="str">
        <f>IF(A927="","",IF($C$13="Yes",($C$12+Table1[[#This Row],[Interest Paid]]),IF($C$11*E926&gt;10,IF($C$13="No",$C$11*E926,($C$11*E926)+$C$12),10)))</f>
        <v/>
      </c>
      <c r="C927" s="1" t="str">
        <f t="shared" si="101"/>
        <v/>
      </c>
      <c r="D927" s="1" t="str">
        <f t="shared" si="102"/>
        <v/>
      </c>
      <c r="E927" s="1" t="str">
        <f t="shared" si="103"/>
        <v/>
      </c>
      <c r="G927" s="7" t="str">
        <f t="shared" ref="G927:G990" si="105">IF(G926="","",IF(J926&gt;0,G926+1,""))</f>
        <v/>
      </c>
      <c r="H927" s="4" t="str">
        <f t="shared" si="104"/>
        <v/>
      </c>
      <c r="I927" s="4" t="str">
        <f t="shared" ref="I927:I990" si="106">IF(G927="","",($C$10/12)*J926)</f>
        <v/>
      </c>
      <c r="J927" s="4" t="str">
        <f>IF(G927="","",(J926-(Table2[[#This Row],[Fixed Payment]]-Table2[[#This Row],[Interest Paid]])))</f>
        <v/>
      </c>
    </row>
    <row r="928" spans="1:10" s="4" customFormat="1" x14ac:dyDescent="0.25">
      <c r="A928" s="7" t="str">
        <f t="shared" si="100"/>
        <v/>
      </c>
      <c r="B928" s="1" t="str">
        <f>IF(A928="","",IF($C$13="Yes",($C$12+Table1[[#This Row],[Interest Paid]]),IF($C$11*E927&gt;10,IF($C$13="No",$C$11*E927,($C$11*E927)+$C$12),10)))</f>
        <v/>
      </c>
      <c r="C928" s="1" t="str">
        <f t="shared" si="101"/>
        <v/>
      </c>
      <c r="D928" s="1" t="str">
        <f t="shared" si="102"/>
        <v/>
      </c>
      <c r="E928" s="1" t="str">
        <f t="shared" si="103"/>
        <v/>
      </c>
      <c r="G928" s="7" t="str">
        <f t="shared" si="105"/>
        <v/>
      </c>
      <c r="H928" s="4" t="str">
        <f t="shared" si="104"/>
        <v/>
      </c>
      <c r="I928" s="4" t="str">
        <f t="shared" si="106"/>
        <v/>
      </c>
      <c r="J928" s="4" t="str">
        <f>IF(G928="","",(J927-(Table2[[#This Row],[Fixed Payment]]-Table2[[#This Row],[Interest Paid]])))</f>
        <v/>
      </c>
    </row>
    <row r="929" spans="1:10" s="4" customFormat="1" x14ac:dyDescent="0.25">
      <c r="A929" s="7" t="str">
        <f t="shared" si="100"/>
        <v/>
      </c>
      <c r="B929" s="1" t="str">
        <f>IF(A929="","",IF($C$13="Yes",($C$12+Table1[[#This Row],[Interest Paid]]),IF($C$11*E928&gt;10,IF($C$13="No",$C$11*E928,($C$11*E928)+$C$12),10)))</f>
        <v/>
      </c>
      <c r="C929" s="1" t="str">
        <f t="shared" si="101"/>
        <v/>
      </c>
      <c r="D929" s="1" t="str">
        <f t="shared" si="102"/>
        <v/>
      </c>
      <c r="E929" s="1" t="str">
        <f t="shared" si="103"/>
        <v/>
      </c>
      <c r="G929" s="7" t="str">
        <f t="shared" si="105"/>
        <v/>
      </c>
      <c r="H929" s="4" t="str">
        <f t="shared" si="104"/>
        <v/>
      </c>
      <c r="I929" s="4" t="str">
        <f t="shared" si="106"/>
        <v/>
      </c>
      <c r="J929" s="4" t="str">
        <f>IF(G929="","",(J928-(Table2[[#This Row],[Fixed Payment]]-Table2[[#This Row],[Interest Paid]])))</f>
        <v/>
      </c>
    </row>
    <row r="930" spans="1:10" s="4" customFormat="1" x14ac:dyDescent="0.25">
      <c r="A930" s="7" t="str">
        <f t="shared" si="100"/>
        <v/>
      </c>
      <c r="B930" s="1" t="str">
        <f>IF(A930="","",IF($C$13="Yes",($C$12+Table1[[#This Row],[Interest Paid]]),IF($C$11*E929&gt;10,IF($C$13="No",$C$11*E929,($C$11*E929)+$C$12),10)))</f>
        <v/>
      </c>
      <c r="C930" s="1" t="str">
        <f t="shared" si="101"/>
        <v/>
      </c>
      <c r="D930" s="1" t="str">
        <f t="shared" si="102"/>
        <v/>
      </c>
      <c r="E930" s="1" t="str">
        <f t="shared" si="103"/>
        <v/>
      </c>
      <c r="G930" s="7" t="str">
        <f t="shared" si="105"/>
        <v/>
      </c>
      <c r="H930" s="4" t="str">
        <f t="shared" si="104"/>
        <v/>
      </c>
      <c r="I930" s="4" t="str">
        <f t="shared" si="106"/>
        <v/>
      </c>
      <c r="J930" s="4" t="str">
        <f>IF(G930="","",(J929-(Table2[[#This Row],[Fixed Payment]]-Table2[[#This Row],[Interest Paid]])))</f>
        <v/>
      </c>
    </row>
    <row r="931" spans="1:10" s="4" customFormat="1" x14ac:dyDescent="0.25">
      <c r="A931" s="7" t="str">
        <f t="shared" si="100"/>
        <v/>
      </c>
      <c r="B931" s="1" t="str">
        <f>IF(A931="","",IF($C$13="Yes",($C$12+Table1[[#This Row],[Interest Paid]]),IF($C$11*E930&gt;10,IF($C$13="No",$C$11*E930,($C$11*E930)+$C$12),10)))</f>
        <v/>
      </c>
      <c r="C931" s="1" t="str">
        <f t="shared" si="101"/>
        <v/>
      </c>
      <c r="D931" s="1" t="str">
        <f t="shared" si="102"/>
        <v/>
      </c>
      <c r="E931" s="1" t="str">
        <f t="shared" si="103"/>
        <v/>
      </c>
      <c r="G931" s="7" t="str">
        <f t="shared" si="105"/>
        <v/>
      </c>
      <c r="H931" s="4" t="str">
        <f t="shared" si="104"/>
        <v/>
      </c>
      <c r="I931" s="4" t="str">
        <f t="shared" si="106"/>
        <v/>
      </c>
      <c r="J931" s="4" t="str">
        <f>IF(G931="","",(J930-(Table2[[#This Row],[Fixed Payment]]-Table2[[#This Row],[Interest Paid]])))</f>
        <v/>
      </c>
    </row>
    <row r="932" spans="1:10" s="4" customFormat="1" x14ac:dyDescent="0.25">
      <c r="A932" s="7" t="str">
        <f t="shared" si="100"/>
        <v/>
      </c>
      <c r="B932" s="1" t="str">
        <f>IF(A932="","",IF($C$13="Yes",($C$12+Table1[[#This Row],[Interest Paid]]),IF($C$11*E931&gt;10,IF($C$13="No",$C$11*E931,($C$11*E931)+$C$12),10)))</f>
        <v/>
      </c>
      <c r="C932" s="1" t="str">
        <f t="shared" si="101"/>
        <v/>
      </c>
      <c r="D932" s="1" t="str">
        <f t="shared" si="102"/>
        <v/>
      </c>
      <c r="E932" s="1" t="str">
        <f t="shared" si="103"/>
        <v/>
      </c>
      <c r="G932" s="7" t="str">
        <f t="shared" si="105"/>
        <v/>
      </c>
      <c r="H932" s="4" t="str">
        <f t="shared" si="104"/>
        <v/>
      </c>
      <c r="I932" s="4" t="str">
        <f t="shared" si="106"/>
        <v/>
      </c>
      <c r="J932" s="4" t="str">
        <f>IF(G932="","",(J931-(Table2[[#This Row],[Fixed Payment]]-Table2[[#This Row],[Interest Paid]])))</f>
        <v/>
      </c>
    </row>
    <row r="933" spans="1:10" s="4" customFormat="1" x14ac:dyDescent="0.25">
      <c r="A933" s="7" t="str">
        <f t="shared" si="100"/>
        <v/>
      </c>
      <c r="B933" s="1" t="str">
        <f>IF(A933="","",IF($C$13="Yes",($C$12+Table1[[#This Row],[Interest Paid]]),IF($C$11*E932&gt;10,IF($C$13="No",$C$11*E932,($C$11*E932)+$C$12),10)))</f>
        <v/>
      </c>
      <c r="C933" s="1" t="str">
        <f t="shared" si="101"/>
        <v/>
      </c>
      <c r="D933" s="1" t="str">
        <f t="shared" si="102"/>
        <v/>
      </c>
      <c r="E933" s="1" t="str">
        <f t="shared" si="103"/>
        <v/>
      </c>
      <c r="G933" s="7" t="str">
        <f t="shared" si="105"/>
        <v/>
      </c>
      <c r="H933" s="4" t="str">
        <f t="shared" si="104"/>
        <v/>
      </c>
      <c r="I933" s="4" t="str">
        <f t="shared" si="106"/>
        <v/>
      </c>
      <c r="J933" s="4" t="str">
        <f>IF(G933="","",(J932-(Table2[[#This Row],[Fixed Payment]]-Table2[[#This Row],[Interest Paid]])))</f>
        <v/>
      </c>
    </row>
    <row r="934" spans="1:10" s="4" customFormat="1" x14ac:dyDescent="0.25">
      <c r="A934" s="7" t="str">
        <f t="shared" si="100"/>
        <v/>
      </c>
      <c r="B934" s="1" t="str">
        <f>IF(A934="","",IF($C$13="Yes",($C$12+Table1[[#This Row],[Interest Paid]]),IF($C$11*E933&gt;10,IF($C$13="No",$C$11*E933,($C$11*E933)+$C$12),10)))</f>
        <v/>
      </c>
      <c r="C934" s="1" t="str">
        <f t="shared" si="101"/>
        <v/>
      </c>
      <c r="D934" s="1" t="str">
        <f t="shared" si="102"/>
        <v/>
      </c>
      <c r="E934" s="1" t="str">
        <f t="shared" si="103"/>
        <v/>
      </c>
      <c r="G934" s="7" t="str">
        <f t="shared" si="105"/>
        <v/>
      </c>
      <c r="H934" s="4" t="str">
        <f t="shared" si="104"/>
        <v/>
      </c>
      <c r="I934" s="4" t="str">
        <f t="shared" si="106"/>
        <v/>
      </c>
      <c r="J934" s="4" t="str">
        <f>IF(G934="","",(J933-(Table2[[#This Row],[Fixed Payment]]-Table2[[#This Row],[Interest Paid]])))</f>
        <v/>
      </c>
    </row>
    <row r="935" spans="1:10" s="4" customFormat="1" x14ac:dyDescent="0.25">
      <c r="A935" s="7" t="str">
        <f t="shared" si="100"/>
        <v/>
      </c>
      <c r="B935" s="1" t="str">
        <f>IF(A935="","",IF($C$13="Yes",($C$12+Table1[[#This Row],[Interest Paid]]),IF($C$11*E934&gt;10,IF($C$13="No",$C$11*E934,($C$11*E934)+$C$12),10)))</f>
        <v/>
      </c>
      <c r="C935" s="1" t="str">
        <f t="shared" si="101"/>
        <v/>
      </c>
      <c r="D935" s="1" t="str">
        <f t="shared" si="102"/>
        <v/>
      </c>
      <c r="E935" s="1" t="str">
        <f t="shared" si="103"/>
        <v/>
      </c>
      <c r="G935" s="7" t="str">
        <f t="shared" si="105"/>
        <v/>
      </c>
      <c r="H935" s="4" t="str">
        <f t="shared" si="104"/>
        <v/>
      </c>
      <c r="I935" s="4" t="str">
        <f t="shared" si="106"/>
        <v/>
      </c>
      <c r="J935" s="4" t="str">
        <f>IF(G935="","",(J934-(Table2[[#This Row],[Fixed Payment]]-Table2[[#This Row],[Interest Paid]])))</f>
        <v/>
      </c>
    </row>
    <row r="936" spans="1:10" s="4" customFormat="1" x14ac:dyDescent="0.25">
      <c r="A936" s="7" t="str">
        <f t="shared" si="100"/>
        <v/>
      </c>
      <c r="B936" s="1" t="str">
        <f>IF(A936="","",IF($C$13="Yes",($C$12+Table1[[#This Row],[Interest Paid]]),IF($C$11*E935&gt;10,IF($C$13="No",$C$11*E935,($C$11*E935)+$C$12),10)))</f>
        <v/>
      </c>
      <c r="C936" s="1" t="str">
        <f t="shared" si="101"/>
        <v/>
      </c>
      <c r="D936" s="1" t="str">
        <f t="shared" si="102"/>
        <v/>
      </c>
      <c r="E936" s="1" t="str">
        <f t="shared" si="103"/>
        <v/>
      </c>
      <c r="G936" s="7" t="str">
        <f t="shared" si="105"/>
        <v/>
      </c>
      <c r="H936" s="4" t="str">
        <f t="shared" si="104"/>
        <v/>
      </c>
      <c r="I936" s="4" t="str">
        <f t="shared" si="106"/>
        <v/>
      </c>
      <c r="J936" s="4" t="str">
        <f>IF(G936="","",(J935-(Table2[[#This Row],[Fixed Payment]]-Table2[[#This Row],[Interest Paid]])))</f>
        <v/>
      </c>
    </row>
    <row r="937" spans="1:10" s="4" customFormat="1" x14ac:dyDescent="0.25">
      <c r="A937" s="7" t="str">
        <f t="shared" si="100"/>
        <v/>
      </c>
      <c r="B937" s="1" t="str">
        <f>IF(A937="","",IF($C$13="Yes",($C$12+Table1[[#This Row],[Interest Paid]]),IF($C$11*E936&gt;10,IF($C$13="No",$C$11*E936,($C$11*E936)+$C$12),10)))</f>
        <v/>
      </c>
      <c r="C937" s="1" t="str">
        <f t="shared" si="101"/>
        <v/>
      </c>
      <c r="D937" s="1" t="str">
        <f t="shared" si="102"/>
        <v/>
      </c>
      <c r="E937" s="1" t="str">
        <f t="shared" si="103"/>
        <v/>
      </c>
      <c r="G937" s="7" t="str">
        <f t="shared" si="105"/>
        <v/>
      </c>
      <c r="H937" s="4" t="str">
        <f t="shared" si="104"/>
        <v/>
      </c>
      <c r="I937" s="4" t="str">
        <f t="shared" si="106"/>
        <v/>
      </c>
      <c r="J937" s="4" t="str">
        <f>IF(G937="","",(J936-(Table2[[#This Row],[Fixed Payment]]-Table2[[#This Row],[Interest Paid]])))</f>
        <v/>
      </c>
    </row>
    <row r="938" spans="1:10" s="4" customFormat="1" x14ac:dyDescent="0.25">
      <c r="A938" s="7" t="str">
        <f t="shared" si="100"/>
        <v/>
      </c>
      <c r="B938" s="1" t="str">
        <f>IF(A938="","",IF($C$13="Yes",($C$12+Table1[[#This Row],[Interest Paid]]),IF($C$11*E937&gt;10,IF($C$13="No",$C$11*E937,($C$11*E937)+$C$12),10)))</f>
        <v/>
      </c>
      <c r="C938" s="1" t="str">
        <f t="shared" si="101"/>
        <v/>
      </c>
      <c r="D938" s="1" t="str">
        <f t="shared" si="102"/>
        <v/>
      </c>
      <c r="E938" s="1" t="str">
        <f t="shared" si="103"/>
        <v/>
      </c>
      <c r="G938" s="7" t="str">
        <f t="shared" si="105"/>
        <v/>
      </c>
      <c r="H938" s="4" t="str">
        <f t="shared" si="104"/>
        <v/>
      </c>
      <c r="I938" s="4" t="str">
        <f t="shared" si="106"/>
        <v/>
      </c>
      <c r="J938" s="4" t="str">
        <f>IF(G938="","",(J937-(Table2[[#This Row],[Fixed Payment]]-Table2[[#This Row],[Interest Paid]])))</f>
        <v/>
      </c>
    </row>
    <row r="939" spans="1:10" s="4" customFormat="1" x14ac:dyDescent="0.25">
      <c r="A939" s="7" t="str">
        <f t="shared" si="100"/>
        <v/>
      </c>
      <c r="B939" s="1" t="str">
        <f>IF(A939="","",IF($C$13="Yes",($C$12+Table1[[#This Row],[Interest Paid]]),IF($C$11*E938&gt;10,IF($C$13="No",$C$11*E938,($C$11*E938)+$C$12),10)))</f>
        <v/>
      </c>
      <c r="C939" s="1" t="str">
        <f t="shared" si="101"/>
        <v/>
      </c>
      <c r="D939" s="1" t="str">
        <f t="shared" si="102"/>
        <v/>
      </c>
      <c r="E939" s="1" t="str">
        <f t="shared" si="103"/>
        <v/>
      </c>
      <c r="G939" s="7" t="str">
        <f t="shared" si="105"/>
        <v/>
      </c>
      <c r="H939" s="4" t="str">
        <f t="shared" si="104"/>
        <v/>
      </c>
      <c r="I939" s="4" t="str">
        <f t="shared" si="106"/>
        <v/>
      </c>
      <c r="J939" s="4" t="str">
        <f>IF(G939="","",(J938-(Table2[[#This Row],[Fixed Payment]]-Table2[[#This Row],[Interest Paid]])))</f>
        <v/>
      </c>
    </row>
    <row r="940" spans="1:10" s="4" customFormat="1" x14ac:dyDescent="0.25">
      <c r="A940" s="7" t="str">
        <f t="shared" si="100"/>
        <v/>
      </c>
      <c r="B940" s="1" t="str">
        <f>IF(A940="","",IF($C$13="Yes",($C$12+Table1[[#This Row],[Interest Paid]]),IF($C$11*E939&gt;10,IF($C$13="No",$C$11*E939,($C$11*E939)+$C$12),10)))</f>
        <v/>
      </c>
      <c r="C940" s="1" t="str">
        <f t="shared" si="101"/>
        <v/>
      </c>
      <c r="D940" s="1" t="str">
        <f t="shared" si="102"/>
        <v/>
      </c>
      <c r="E940" s="1" t="str">
        <f t="shared" si="103"/>
        <v/>
      </c>
      <c r="G940" s="7" t="str">
        <f t="shared" si="105"/>
        <v/>
      </c>
      <c r="H940" s="4" t="str">
        <f t="shared" si="104"/>
        <v/>
      </c>
      <c r="I940" s="4" t="str">
        <f t="shared" si="106"/>
        <v/>
      </c>
      <c r="J940" s="4" t="str">
        <f>IF(G940="","",(J939-(Table2[[#This Row],[Fixed Payment]]-Table2[[#This Row],[Interest Paid]])))</f>
        <v/>
      </c>
    </row>
    <row r="941" spans="1:10" s="4" customFormat="1" x14ac:dyDescent="0.25">
      <c r="A941" s="7" t="str">
        <f t="shared" si="100"/>
        <v/>
      </c>
      <c r="B941" s="1" t="str">
        <f>IF(A941="","",IF($C$13="Yes",($C$12+Table1[[#This Row],[Interest Paid]]),IF($C$11*E940&gt;10,IF($C$13="No",$C$11*E940,($C$11*E940)+$C$12),10)))</f>
        <v/>
      </c>
      <c r="C941" s="1" t="str">
        <f t="shared" si="101"/>
        <v/>
      </c>
      <c r="D941" s="1" t="str">
        <f t="shared" si="102"/>
        <v/>
      </c>
      <c r="E941" s="1" t="str">
        <f t="shared" si="103"/>
        <v/>
      </c>
      <c r="G941" s="7" t="str">
        <f t="shared" si="105"/>
        <v/>
      </c>
      <c r="H941" s="4" t="str">
        <f t="shared" si="104"/>
        <v/>
      </c>
      <c r="I941" s="4" t="str">
        <f t="shared" si="106"/>
        <v/>
      </c>
      <c r="J941" s="4" t="str">
        <f>IF(G941="","",(J940-(Table2[[#This Row],[Fixed Payment]]-Table2[[#This Row],[Interest Paid]])))</f>
        <v/>
      </c>
    </row>
    <row r="942" spans="1:10" s="4" customFormat="1" x14ac:dyDescent="0.25">
      <c r="A942" s="7" t="str">
        <f t="shared" si="100"/>
        <v/>
      </c>
      <c r="B942" s="1" t="str">
        <f>IF(A942="","",IF($C$13="Yes",($C$12+Table1[[#This Row],[Interest Paid]]),IF($C$11*E941&gt;10,IF($C$13="No",$C$11*E941,($C$11*E941)+$C$12),10)))</f>
        <v/>
      </c>
      <c r="C942" s="1" t="str">
        <f t="shared" si="101"/>
        <v/>
      </c>
      <c r="D942" s="1" t="str">
        <f t="shared" si="102"/>
        <v/>
      </c>
      <c r="E942" s="1" t="str">
        <f t="shared" si="103"/>
        <v/>
      </c>
      <c r="G942" s="7" t="str">
        <f t="shared" si="105"/>
        <v/>
      </c>
      <c r="H942" s="4" t="str">
        <f t="shared" si="104"/>
        <v/>
      </c>
      <c r="I942" s="4" t="str">
        <f t="shared" si="106"/>
        <v/>
      </c>
      <c r="J942" s="4" t="str">
        <f>IF(G942="","",(J941-(Table2[[#This Row],[Fixed Payment]]-Table2[[#This Row],[Interest Paid]])))</f>
        <v/>
      </c>
    </row>
    <row r="943" spans="1:10" s="4" customFormat="1" x14ac:dyDescent="0.25">
      <c r="A943" s="7" t="str">
        <f t="shared" si="100"/>
        <v/>
      </c>
      <c r="B943" s="1" t="str">
        <f>IF(A943="","",IF($C$13="Yes",($C$12+Table1[[#This Row],[Interest Paid]]),IF($C$11*E942&gt;10,IF($C$13="No",$C$11*E942,($C$11*E942)+$C$12),10)))</f>
        <v/>
      </c>
      <c r="C943" s="1" t="str">
        <f t="shared" si="101"/>
        <v/>
      </c>
      <c r="D943" s="1" t="str">
        <f t="shared" si="102"/>
        <v/>
      </c>
      <c r="E943" s="1" t="str">
        <f t="shared" si="103"/>
        <v/>
      </c>
      <c r="G943" s="7" t="str">
        <f t="shared" si="105"/>
        <v/>
      </c>
      <c r="H943" s="4" t="str">
        <f t="shared" si="104"/>
        <v/>
      </c>
      <c r="I943" s="4" t="str">
        <f t="shared" si="106"/>
        <v/>
      </c>
      <c r="J943" s="4" t="str">
        <f>IF(G943="","",(J942-(Table2[[#This Row],[Fixed Payment]]-Table2[[#This Row],[Interest Paid]])))</f>
        <v/>
      </c>
    </row>
    <row r="944" spans="1:10" s="4" customFormat="1" x14ac:dyDescent="0.25">
      <c r="A944" s="7" t="str">
        <f t="shared" si="100"/>
        <v/>
      </c>
      <c r="B944" s="1" t="str">
        <f>IF(A944="","",IF($C$13="Yes",($C$12+Table1[[#This Row],[Interest Paid]]),IF($C$11*E943&gt;10,IF($C$13="No",$C$11*E943,($C$11*E943)+$C$12),10)))</f>
        <v/>
      </c>
      <c r="C944" s="1" t="str">
        <f t="shared" si="101"/>
        <v/>
      </c>
      <c r="D944" s="1" t="str">
        <f t="shared" si="102"/>
        <v/>
      </c>
      <c r="E944" s="1" t="str">
        <f t="shared" si="103"/>
        <v/>
      </c>
      <c r="G944" s="7" t="str">
        <f t="shared" si="105"/>
        <v/>
      </c>
      <c r="H944" s="4" t="str">
        <f t="shared" si="104"/>
        <v/>
      </c>
      <c r="I944" s="4" t="str">
        <f t="shared" si="106"/>
        <v/>
      </c>
      <c r="J944" s="4" t="str">
        <f>IF(G944="","",(J943-(Table2[[#This Row],[Fixed Payment]]-Table2[[#This Row],[Interest Paid]])))</f>
        <v/>
      </c>
    </row>
    <row r="945" spans="1:10" s="4" customFormat="1" x14ac:dyDescent="0.25">
      <c r="A945" s="7" t="str">
        <f t="shared" si="100"/>
        <v/>
      </c>
      <c r="B945" s="1" t="str">
        <f>IF(A945="","",IF($C$13="Yes",($C$12+Table1[[#This Row],[Interest Paid]]),IF($C$11*E944&gt;10,IF($C$13="No",$C$11*E944,($C$11*E944)+$C$12),10)))</f>
        <v/>
      </c>
      <c r="C945" s="1" t="str">
        <f t="shared" si="101"/>
        <v/>
      </c>
      <c r="D945" s="1" t="str">
        <f t="shared" si="102"/>
        <v/>
      </c>
      <c r="E945" s="1" t="str">
        <f t="shared" si="103"/>
        <v/>
      </c>
      <c r="G945" s="7" t="str">
        <f t="shared" si="105"/>
        <v/>
      </c>
      <c r="H945" s="4" t="str">
        <f t="shared" si="104"/>
        <v/>
      </c>
      <c r="I945" s="4" t="str">
        <f t="shared" si="106"/>
        <v/>
      </c>
      <c r="J945" s="4" t="str">
        <f>IF(G945="","",(J944-(Table2[[#This Row],[Fixed Payment]]-Table2[[#This Row],[Interest Paid]])))</f>
        <v/>
      </c>
    </row>
    <row r="946" spans="1:10" s="4" customFormat="1" x14ac:dyDescent="0.25">
      <c r="A946" s="7" t="str">
        <f t="shared" si="100"/>
        <v/>
      </c>
      <c r="B946" s="1" t="str">
        <f>IF(A946="","",IF($C$13="Yes",($C$12+Table1[[#This Row],[Interest Paid]]),IF($C$11*E945&gt;10,IF($C$13="No",$C$11*E945,($C$11*E945)+$C$12),10)))</f>
        <v/>
      </c>
      <c r="C946" s="1" t="str">
        <f t="shared" si="101"/>
        <v/>
      </c>
      <c r="D946" s="1" t="str">
        <f t="shared" si="102"/>
        <v/>
      </c>
      <c r="E946" s="1" t="str">
        <f t="shared" si="103"/>
        <v/>
      </c>
      <c r="G946" s="7" t="str">
        <f t="shared" si="105"/>
        <v/>
      </c>
      <c r="H946" s="4" t="str">
        <f t="shared" si="104"/>
        <v/>
      </c>
      <c r="I946" s="4" t="str">
        <f t="shared" si="106"/>
        <v/>
      </c>
      <c r="J946" s="4" t="str">
        <f>IF(G946="","",(J945-(Table2[[#This Row],[Fixed Payment]]-Table2[[#This Row],[Interest Paid]])))</f>
        <v/>
      </c>
    </row>
    <row r="947" spans="1:10" s="4" customFormat="1" x14ac:dyDescent="0.25">
      <c r="A947" s="7" t="str">
        <f t="shared" si="100"/>
        <v/>
      </c>
      <c r="B947" s="1" t="str">
        <f>IF(A947="","",IF($C$13="Yes",($C$12+Table1[[#This Row],[Interest Paid]]),IF($C$11*E946&gt;10,IF($C$13="No",$C$11*E946,($C$11*E946)+$C$12),10)))</f>
        <v/>
      </c>
      <c r="C947" s="1" t="str">
        <f t="shared" si="101"/>
        <v/>
      </c>
      <c r="D947" s="1" t="str">
        <f t="shared" si="102"/>
        <v/>
      </c>
      <c r="E947" s="1" t="str">
        <f t="shared" si="103"/>
        <v/>
      </c>
      <c r="G947" s="7" t="str">
        <f t="shared" si="105"/>
        <v/>
      </c>
      <c r="H947" s="4" t="str">
        <f t="shared" si="104"/>
        <v/>
      </c>
      <c r="I947" s="4" t="str">
        <f t="shared" si="106"/>
        <v/>
      </c>
      <c r="J947" s="4" t="str">
        <f>IF(G947="","",(J946-(Table2[[#This Row],[Fixed Payment]]-Table2[[#This Row],[Interest Paid]])))</f>
        <v/>
      </c>
    </row>
    <row r="948" spans="1:10" s="4" customFormat="1" x14ac:dyDescent="0.25">
      <c r="A948" s="7" t="str">
        <f t="shared" si="100"/>
        <v/>
      </c>
      <c r="B948" s="1" t="str">
        <f>IF(A948="","",IF($C$13="Yes",($C$12+Table1[[#This Row],[Interest Paid]]),IF($C$11*E947&gt;10,IF($C$13="No",$C$11*E947,($C$11*E947)+$C$12),10)))</f>
        <v/>
      </c>
      <c r="C948" s="1" t="str">
        <f t="shared" si="101"/>
        <v/>
      </c>
      <c r="D948" s="1" t="str">
        <f t="shared" si="102"/>
        <v/>
      </c>
      <c r="E948" s="1" t="str">
        <f t="shared" si="103"/>
        <v/>
      </c>
      <c r="G948" s="7" t="str">
        <f t="shared" si="105"/>
        <v/>
      </c>
      <c r="H948" s="4" t="str">
        <f t="shared" si="104"/>
        <v/>
      </c>
      <c r="I948" s="4" t="str">
        <f t="shared" si="106"/>
        <v/>
      </c>
      <c r="J948" s="4" t="str">
        <f>IF(G948="","",(J947-(Table2[[#This Row],[Fixed Payment]]-Table2[[#This Row],[Interest Paid]])))</f>
        <v/>
      </c>
    </row>
    <row r="949" spans="1:10" s="4" customFormat="1" x14ac:dyDescent="0.25">
      <c r="A949" s="7" t="str">
        <f t="shared" si="100"/>
        <v/>
      </c>
      <c r="B949" s="1" t="str">
        <f>IF(A949="","",IF($C$13="Yes",($C$12+Table1[[#This Row],[Interest Paid]]),IF($C$11*E948&gt;10,IF($C$13="No",$C$11*E948,($C$11*E948)+$C$12),10)))</f>
        <v/>
      </c>
      <c r="C949" s="1" t="str">
        <f t="shared" si="101"/>
        <v/>
      </c>
      <c r="D949" s="1" t="str">
        <f t="shared" si="102"/>
        <v/>
      </c>
      <c r="E949" s="1" t="str">
        <f t="shared" si="103"/>
        <v/>
      </c>
      <c r="G949" s="7" t="str">
        <f t="shared" si="105"/>
        <v/>
      </c>
      <c r="H949" s="4" t="str">
        <f t="shared" si="104"/>
        <v/>
      </c>
      <c r="I949" s="4" t="str">
        <f t="shared" si="106"/>
        <v/>
      </c>
      <c r="J949" s="4" t="str">
        <f>IF(G949="","",(J948-(Table2[[#This Row],[Fixed Payment]]-Table2[[#This Row],[Interest Paid]])))</f>
        <v/>
      </c>
    </row>
    <row r="950" spans="1:10" s="4" customFormat="1" x14ac:dyDescent="0.25">
      <c r="A950" s="7" t="str">
        <f t="shared" si="100"/>
        <v/>
      </c>
      <c r="B950" s="1" t="str">
        <f>IF(A950="","",IF($C$13="Yes",($C$12+Table1[[#This Row],[Interest Paid]]),IF($C$11*E949&gt;10,IF($C$13="No",$C$11*E949,($C$11*E949)+$C$12),10)))</f>
        <v/>
      </c>
      <c r="C950" s="1" t="str">
        <f t="shared" si="101"/>
        <v/>
      </c>
      <c r="D950" s="1" t="str">
        <f t="shared" si="102"/>
        <v/>
      </c>
      <c r="E950" s="1" t="str">
        <f t="shared" si="103"/>
        <v/>
      </c>
      <c r="G950" s="7" t="str">
        <f t="shared" si="105"/>
        <v/>
      </c>
      <c r="H950" s="4" t="str">
        <f t="shared" si="104"/>
        <v/>
      </c>
      <c r="I950" s="4" t="str">
        <f t="shared" si="106"/>
        <v/>
      </c>
      <c r="J950" s="4" t="str">
        <f>IF(G950="","",(J949-(Table2[[#This Row],[Fixed Payment]]-Table2[[#This Row],[Interest Paid]])))</f>
        <v/>
      </c>
    </row>
    <row r="951" spans="1:10" s="4" customFormat="1" x14ac:dyDescent="0.25">
      <c r="A951" s="7" t="str">
        <f t="shared" si="100"/>
        <v/>
      </c>
      <c r="B951" s="1" t="str">
        <f>IF(A951="","",IF($C$13="Yes",($C$12+Table1[[#This Row],[Interest Paid]]),IF($C$11*E950&gt;10,IF($C$13="No",$C$11*E950,($C$11*E950)+$C$12),10)))</f>
        <v/>
      </c>
      <c r="C951" s="1" t="str">
        <f t="shared" si="101"/>
        <v/>
      </c>
      <c r="D951" s="1" t="str">
        <f t="shared" si="102"/>
        <v/>
      </c>
      <c r="E951" s="1" t="str">
        <f t="shared" si="103"/>
        <v/>
      </c>
      <c r="G951" s="7" t="str">
        <f t="shared" si="105"/>
        <v/>
      </c>
      <c r="H951" s="4" t="str">
        <f t="shared" si="104"/>
        <v/>
      </c>
      <c r="I951" s="4" t="str">
        <f t="shared" si="106"/>
        <v/>
      </c>
      <c r="J951" s="4" t="str">
        <f>IF(G951="","",(J950-(Table2[[#This Row],[Fixed Payment]]-Table2[[#This Row],[Interest Paid]])))</f>
        <v/>
      </c>
    </row>
    <row r="952" spans="1:10" s="4" customFormat="1" x14ac:dyDescent="0.25">
      <c r="A952" s="7" t="str">
        <f t="shared" si="100"/>
        <v/>
      </c>
      <c r="B952" s="1" t="str">
        <f>IF(A952="","",IF($C$13="Yes",($C$12+Table1[[#This Row],[Interest Paid]]),IF($C$11*E951&gt;10,IF($C$13="No",$C$11*E951,($C$11*E951)+$C$12),10)))</f>
        <v/>
      </c>
      <c r="C952" s="1" t="str">
        <f t="shared" si="101"/>
        <v/>
      </c>
      <c r="D952" s="1" t="str">
        <f t="shared" si="102"/>
        <v/>
      </c>
      <c r="E952" s="1" t="str">
        <f t="shared" si="103"/>
        <v/>
      </c>
      <c r="G952" s="7" t="str">
        <f t="shared" si="105"/>
        <v/>
      </c>
      <c r="H952" s="4" t="str">
        <f t="shared" si="104"/>
        <v/>
      </c>
      <c r="I952" s="4" t="str">
        <f t="shared" si="106"/>
        <v/>
      </c>
      <c r="J952" s="4" t="str">
        <f>IF(G952="","",(J951-(Table2[[#This Row],[Fixed Payment]]-Table2[[#This Row],[Interest Paid]])))</f>
        <v/>
      </c>
    </row>
    <row r="953" spans="1:10" s="4" customFormat="1" x14ac:dyDescent="0.25">
      <c r="A953" s="7" t="str">
        <f t="shared" si="100"/>
        <v/>
      </c>
      <c r="B953" s="1" t="str">
        <f>IF(A953="","",IF($C$13="Yes",($C$12+Table1[[#This Row],[Interest Paid]]),IF($C$11*E952&gt;10,IF($C$13="No",$C$11*E952,($C$11*E952)+$C$12),10)))</f>
        <v/>
      </c>
      <c r="C953" s="1" t="str">
        <f t="shared" si="101"/>
        <v/>
      </c>
      <c r="D953" s="1" t="str">
        <f t="shared" si="102"/>
        <v/>
      </c>
      <c r="E953" s="1" t="str">
        <f t="shared" si="103"/>
        <v/>
      </c>
      <c r="G953" s="7" t="str">
        <f t="shared" si="105"/>
        <v/>
      </c>
      <c r="H953" s="4" t="str">
        <f t="shared" si="104"/>
        <v/>
      </c>
      <c r="I953" s="4" t="str">
        <f t="shared" si="106"/>
        <v/>
      </c>
      <c r="J953" s="4" t="str">
        <f>IF(G953="","",(J952-(Table2[[#This Row],[Fixed Payment]]-Table2[[#This Row],[Interest Paid]])))</f>
        <v/>
      </c>
    </row>
    <row r="954" spans="1:10" s="4" customFormat="1" x14ac:dyDescent="0.25">
      <c r="A954" s="7" t="str">
        <f t="shared" si="100"/>
        <v/>
      </c>
      <c r="B954" s="1" t="str">
        <f>IF(A954="","",IF($C$13="Yes",($C$12+Table1[[#This Row],[Interest Paid]]),IF($C$11*E953&gt;10,IF($C$13="No",$C$11*E953,($C$11*E953)+$C$12),10)))</f>
        <v/>
      </c>
      <c r="C954" s="1" t="str">
        <f t="shared" si="101"/>
        <v/>
      </c>
      <c r="D954" s="1" t="str">
        <f t="shared" si="102"/>
        <v/>
      </c>
      <c r="E954" s="1" t="str">
        <f t="shared" si="103"/>
        <v/>
      </c>
      <c r="G954" s="7" t="str">
        <f t="shared" si="105"/>
        <v/>
      </c>
      <c r="H954" s="4" t="str">
        <f t="shared" si="104"/>
        <v/>
      </c>
      <c r="I954" s="4" t="str">
        <f t="shared" si="106"/>
        <v/>
      </c>
      <c r="J954" s="4" t="str">
        <f>IF(G954="","",(J953-(Table2[[#This Row],[Fixed Payment]]-Table2[[#This Row],[Interest Paid]])))</f>
        <v/>
      </c>
    </row>
    <row r="955" spans="1:10" s="4" customFormat="1" x14ac:dyDescent="0.25">
      <c r="A955" s="7" t="str">
        <f t="shared" si="100"/>
        <v/>
      </c>
      <c r="B955" s="1" t="str">
        <f>IF(A955="","",IF($C$13="Yes",($C$12+Table1[[#This Row],[Interest Paid]]),IF($C$11*E954&gt;10,IF($C$13="No",$C$11*E954,($C$11*E954)+$C$12),10)))</f>
        <v/>
      </c>
      <c r="C955" s="1" t="str">
        <f t="shared" si="101"/>
        <v/>
      </c>
      <c r="D955" s="1" t="str">
        <f t="shared" si="102"/>
        <v/>
      </c>
      <c r="E955" s="1" t="str">
        <f t="shared" si="103"/>
        <v/>
      </c>
      <c r="G955" s="7" t="str">
        <f t="shared" si="105"/>
        <v/>
      </c>
      <c r="H955" s="4" t="str">
        <f t="shared" si="104"/>
        <v/>
      </c>
      <c r="I955" s="4" t="str">
        <f t="shared" si="106"/>
        <v/>
      </c>
      <c r="J955" s="4" t="str">
        <f>IF(G955="","",(J954-(Table2[[#This Row],[Fixed Payment]]-Table2[[#This Row],[Interest Paid]])))</f>
        <v/>
      </c>
    </row>
    <row r="956" spans="1:10" s="4" customFormat="1" x14ac:dyDescent="0.25">
      <c r="A956" s="7" t="str">
        <f t="shared" si="100"/>
        <v/>
      </c>
      <c r="B956" s="1" t="str">
        <f>IF(A956="","",IF($C$13="Yes",($C$12+Table1[[#This Row],[Interest Paid]]),IF($C$11*E955&gt;10,IF($C$13="No",$C$11*E955,($C$11*E955)+$C$12),10)))</f>
        <v/>
      </c>
      <c r="C956" s="1" t="str">
        <f t="shared" si="101"/>
        <v/>
      </c>
      <c r="D956" s="1" t="str">
        <f t="shared" si="102"/>
        <v/>
      </c>
      <c r="E956" s="1" t="str">
        <f t="shared" si="103"/>
        <v/>
      </c>
      <c r="G956" s="7" t="str">
        <f t="shared" si="105"/>
        <v/>
      </c>
      <c r="H956" s="4" t="str">
        <f t="shared" si="104"/>
        <v/>
      </c>
      <c r="I956" s="4" t="str">
        <f t="shared" si="106"/>
        <v/>
      </c>
      <c r="J956" s="4" t="str">
        <f>IF(G956="","",(J955-(Table2[[#This Row],[Fixed Payment]]-Table2[[#This Row],[Interest Paid]])))</f>
        <v/>
      </c>
    </row>
    <row r="957" spans="1:10" s="4" customFormat="1" x14ac:dyDescent="0.25">
      <c r="A957" s="7" t="str">
        <f t="shared" si="100"/>
        <v/>
      </c>
      <c r="B957" s="1" t="str">
        <f>IF(A957="","",IF($C$13="Yes",($C$12+Table1[[#This Row],[Interest Paid]]),IF($C$11*E956&gt;10,IF($C$13="No",$C$11*E956,($C$11*E956)+$C$12),10)))</f>
        <v/>
      </c>
      <c r="C957" s="1" t="str">
        <f t="shared" si="101"/>
        <v/>
      </c>
      <c r="D957" s="1" t="str">
        <f t="shared" si="102"/>
        <v/>
      </c>
      <c r="E957" s="1" t="str">
        <f t="shared" si="103"/>
        <v/>
      </c>
      <c r="G957" s="7" t="str">
        <f t="shared" si="105"/>
        <v/>
      </c>
      <c r="H957" s="4" t="str">
        <f t="shared" si="104"/>
        <v/>
      </c>
      <c r="I957" s="4" t="str">
        <f t="shared" si="106"/>
        <v/>
      </c>
      <c r="J957" s="4" t="str">
        <f>IF(G957="","",(J956-(Table2[[#This Row],[Fixed Payment]]-Table2[[#This Row],[Interest Paid]])))</f>
        <v/>
      </c>
    </row>
    <row r="958" spans="1:10" s="4" customFormat="1" x14ac:dyDescent="0.25">
      <c r="A958" s="7" t="str">
        <f t="shared" si="100"/>
        <v/>
      </c>
      <c r="B958" s="1" t="str">
        <f>IF(A958="","",IF($C$13="Yes",($C$12+Table1[[#This Row],[Interest Paid]]),IF($C$11*E957&gt;10,IF($C$13="No",$C$11*E957,($C$11*E957)+$C$12),10)))</f>
        <v/>
      </c>
      <c r="C958" s="1" t="str">
        <f t="shared" si="101"/>
        <v/>
      </c>
      <c r="D958" s="1" t="str">
        <f t="shared" si="102"/>
        <v/>
      </c>
      <c r="E958" s="1" t="str">
        <f t="shared" si="103"/>
        <v/>
      </c>
      <c r="G958" s="7" t="str">
        <f t="shared" si="105"/>
        <v/>
      </c>
      <c r="H958" s="4" t="str">
        <f t="shared" si="104"/>
        <v/>
      </c>
      <c r="I958" s="4" t="str">
        <f t="shared" si="106"/>
        <v/>
      </c>
      <c r="J958" s="4" t="str">
        <f>IF(G958="","",(J957-(Table2[[#This Row],[Fixed Payment]]-Table2[[#This Row],[Interest Paid]])))</f>
        <v/>
      </c>
    </row>
    <row r="959" spans="1:10" s="4" customFormat="1" x14ac:dyDescent="0.25">
      <c r="A959" s="7" t="str">
        <f t="shared" si="100"/>
        <v/>
      </c>
      <c r="B959" s="1" t="str">
        <f>IF(A959="","",IF($C$13="Yes",($C$12+Table1[[#This Row],[Interest Paid]]),IF($C$11*E958&gt;10,IF($C$13="No",$C$11*E958,($C$11*E958)+$C$12),10)))</f>
        <v/>
      </c>
      <c r="C959" s="1" t="str">
        <f t="shared" si="101"/>
        <v/>
      </c>
      <c r="D959" s="1" t="str">
        <f t="shared" si="102"/>
        <v/>
      </c>
      <c r="E959" s="1" t="str">
        <f t="shared" si="103"/>
        <v/>
      </c>
      <c r="G959" s="7" t="str">
        <f t="shared" si="105"/>
        <v/>
      </c>
      <c r="H959" s="4" t="str">
        <f t="shared" si="104"/>
        <v/>
      </c>
      <c r="I959" s="4" t="str">
        <f t="shared" si="106"/>
        <v/>
      </c>
      <c r="J959" s="4" t="str">
        <f>IF(G959="","",(J958-(Table2[[#This Row],[Fixed Payment]]-Table2[[#This Row],[Interest Paid]])))</f>
        <v/>
      </c>
    </row>
    <row r="960" spans="1:10" s="4" customFormat="1" x14ac:dyDescent="0.25">
      <c r="A960" s="7" t="str">
        <f t="shared" si="100"/>
        <v/>
      </c>
      <c r="B960" s="1" t="str">
        <f>IF(A960="","",IF($C$13="Yes",($C$12+Table1[[#This Row],[Interest Paid]]),IF($C$11*E959&gt;10,IF($C$13="No",$C$11*E959,($C$11*E959)+$C$12),10)))</f>
        <v/>
      </c>
      <c r="C960" s="1" t="str">
        <f t="shared" si="101"/>
        <v/>
      </c>
      <c r="D960" s="1" t="str">
        <f t="shared" si="102"/>
        <v/>
      </c>
      <c r="E960" s="1" t="str">
        <f t="shared" si="103"/>
        <v/>
      </c>
      <c r="G960" s="7" t="str">
        <f t="shared" si="105"/>
        <v/>
      </c>
      <c r="H960" s="4" t="str">
        <f t="shared" si="104"/>
        <v/>
      </c>
      <c r="I960" s="4" t="str">
        <f t="shared" si="106"/>
        <v/>
      </c>
      <c r="J960" s="4" t="str">
        <f>IF(G960="","",(J959-(Table2[[#This Row],[Fixed Payment]]-Table2[[#This Row],[Interest Paid]])))</f>
        <v/>
      </c>
    </row>
    <row r="961" spans="1:10" s="4" customFormat="1" x14ac:dyDescent="0.25">
      <c r="A961" s="7" t="str">
        <f t="shared" si="100"/>
        <v/>
      </c>
      <c r="B961" s="1" t="str">
        <f>IF(A961="","",IF($C$13="Yes",($C$12+Table1[[#This Row],[Interest Paid]]),IF($C$11*E960&gt;10,IF($C$13="No",$C$11*E960,($C$11*E960)+$C$12),10)))</f>
        <v/>
      </c>
      <c r="C961" s="1" t="str">
        <f t="shared" si="101"/>
        <v/>
      </c>
      <c r="D961" s="1" t="str">
        <f t="shared" si="102"/>
        <v/>
      </c>
      <c r="E961" s="1" t="str">
        <f t="shared" si="103"/>
        <v/>
      </c>
      <c r="G961" s="7" t="str">
        <f t="shared" si="105"/>
        <v/>
      </c>
      <c r="H961" s="4" t="str">
        <f t="shared" si="104"/>
        <v/>
      </c>
      <c r="I961" s="4" t="str">
        <f t="shared" si="106"/>
        <v/>
      </c>
      <c r="J961" s="4" t="str">
        <f>IF(G961="","",(J960-(Table2[[#This Row],[Fixed Payment]]-Table2[[#This Row],[Interest Paid]])))</f>
        <v/>
      </c>
    </row>
    <row r="962" spans="1:10" s="4" customFormat="1" x14ac:dyDescent="0.25">
      <c r="A962" s="7" t="str">
        <f t="shared" si="100"/>
        <v/>
      </c>
      <c r="B962" s="1" t="str">
        <f>IF(A962="","",IF($C$13="Yes",($C$12+Table1[[#This Row],[Interest Paid]]),IF($C$11*E961&gt;10,IF($C$13="No",$C$11*E961,($C$11*E961)+$C$12),10)))</f>
        <v/>
      </c>
      <c r="C962" s="1" t="str">
        <f t="shared" si="101"/>
        <v/>
      </c>
      <c r="D962" s="1" t="str">
        <f t="shared" si="102"/>
        <v/>
      </c>
      <c r="E962" s="1" t="str">
        <f t="shared" si="103"/>
        <v/>
      </c>
      <c r="G962" s="7" t="str">
        <f t="shared" si="105"/>
        <v/>
      </c>
      <c r="H962" s="4" t="str">
        <f t="shared" si="104"/>
        <v/>
      </c>
      <c r="I962" s="4" t="str">
        <f t="shared" si="106"/>
        <v/>
      </c>
      <c r="J962" s="4" t="str">
        <f>IF(G962="","",(J961-(Table2[[#This Row],[Fixed Payment]]-Table2[[#This Row],[Interest Paid]])))</f>
        <v/>
      </c>
    </row>
    <row r="963" spans="1:10" s="4" customFormat="1" x14ac:dyDescent="0.25">
      <c r="A963" s="7" t="str">
        <f t="shared" si="100"/>
        <v/>
      </c>
      <c r="B963" s="1" t="str">
        <f>IF(A963="","",IF($C$13="Yes",($C$12+Table1[[#This Row],[Interest Paid]]),IF($C$11*E962&gt;10,IF($C$13="No",$C$11*E962,($C$11*E962)+$C$12),10)))</f>
        <v/>
      </c>
      <c r="C963" s="1" t="str">
        <f t="shared" si="101"/>
        <v/>
      </c>
      <c r="D963" s="1" t="str">
        <f t="shared" si="102"/>
        <v/>
      </c>
      <c r="E963" s="1" t="str">
        <f t="shared" si="103"/>
        <v/>
      </c>
      <c r="G963" s="7" t="str">
        <f t="shared" si="105"/>
        <v/>
      </c>
      <c r="H963" s="4" t="str">
        <f t="shared" si="104"/>
        <v/>
      </c>
      <c r="I963" s="4" t="str">
        <f t="shared" si="106"/>
        <v/>
      </c>
      <c r="J963" s="4" t="str">
        <f>IF(G963="","",(J962-(Table2[[#This Row],[Fixed Payment]]-Table2[[#This Row],[Interest Paid]])))</f>
        <v/>
      </c>
    </row>
    <row r="964" spans="1:10" s="4" customFormat="1" x14ac:dyDescent="0.25">
      <c r="A964" s="7" t="str">
        <f t="shared" si="100"/>
        <v/>
      </c>
      <c r="B964" s="1" t="str">
        <f>IF(A964="","",IF($C$13="Yes",($C$12+Table1[[#This Row],[Interest Paid]]),IF($C$11*E963&gt;10,IF($C$13="No",$C$11*E963,($C$11*E963)+$C$12),10)))</f>
        <v/>
      </c>
      <c r="C964" s="1" t="str">
        <f t="shared" si="101"/>
        <v/>
      </c>
      <c r="D964" s="1" t="str">
        <f t="shared" si="102"/>
        <v/>
      </c>
      <c r="E964" s="1" t="str">
        <f t="shared" si="103"/>
        <v/>
      </c>
      <c r="G964" s="7" t="str">
        <f t="shared" si="105"/>
        <v/>
      </c>
      <c r="H964" s="4" t="str">
        <f t="shared" si="104"/>
        <v/>
      </c>
      <c r="I964" s="4" t="str">
        <f t="shared" si="106"/>
        <v/>
      </c>
      <c r="J964" s="4" t="str">
        <f>IF(G964="","",(J963-(Table2[[#This Row],[Fixed Payment]]-Table2[[#This Row],[Interest Paid]])))</f>
        <v/>
      </c>
    </row>
    <row r="965" spans="1:10" s="4" customFormat="1" x14ac:dyDescent="0.25">
      <c r="A965" s="7" t="str">
        <f t="shared" si="100"/>
        <v/>
      </c>
      <c r="B965" s="1" t="str">
        <f>IF(A965="","",IF($C$13="Yes",($C$12+Table1[[#This Row],[Interest Paid]]),IF($C$11*E964&gt;10,IF($C$13="No",$C$11*E964,($C$11*E964)+$C$12),10)))</f>
        <v/>
      </c>
      <c r="C965" s="1" t="str">
        <f t="shared" si="101"/>
        <v/>
      </c>
      <c r="D965" s="1" t="str">
        <f t="shared" si="102"/>
        <v/>
      </c>
      <c r="E965" s="1" t="str">
        <f t="shared" si="103"/>
        <v/>
      </c>
      <c r="G965" s="7" t="str">
        <f t="shared" si="105"/>
        <v/>
      </c>
      <c r="H965" s="4" t="str">
        <f t="shared" si="104"/>
        <v/>
      </c>
      <c r="I965" s="4" t="str">
        <f t="shared" si="106"/>
        <v/>
      </c>
      <c r="J965" s="4" t="str">
        <f>IF(G965="","",(J964-(Table2[[#This Row],[Fixed Payment]]-Table2[[#This Row],[Interest Paid]])))</f>
        <v/>
      </c>
    </row>
    <row r="966" spans="1:10" s="4" customFormat="1" x14ac:dyDescent="0.25">
      <c r="A966" s="7" t="str">
        <f t="shared" si="100"/>
        <v/>
      </c>
      <c r="B966" s="1" t="str">
        <f>IF(A966="","",IF($C$13="Yes",($C$12+Table1[[#This Row],[Interest Paid]]),IF($C$11*E965&gt;10,IF($C$13="No",$C$11*E965,($C$11*E965)+$C$12),10)))</f>
        <v/>
      </c>
      <c r="C966" s="1" t="str">
        <f t="shared" si="101"/>
        <v/>
      </c>
      <c r="D966" s="1" t="str">
        <f t="shared" si="102"/>
        <v/>
      </c>
      <c r="E966" s="1" t="str">
        <f t="shared" si="103"/>
        <v/>
      </c>
      <c r="G966" s="7" t="str">
        <f t="shared" si="105"/>
        <v/>
      </c>
      <c r="H966" s="4" t="str">
        <f t="shared" si="104"/>
        <v/>
      </c>
      <c r="I966" s="4" t="str">
        <f t="shared" si="106"/>
        <v/>
      </c>
      <c r="J966" s="4" t="str">
        <f>IF(G966="","",(J965-(Table2[[#This Row],[Fixed Payment]]-Table2[[#This Row],[Interest Paid]])))</f>
        <v/>
      </c>
    </row>
    <row r="967" spans="1:10" s="4" customFormat="1" x14ac:dyDescent="0.25">
      <c r="A967" s="7" t="str">
        <f t="shared" si="100"/>
        <v/>
      </c>
      <c r="B967" s="1" t="str">
        <f>IF(A967="","",IF($C$13="Yes",($C$12+Table1[[#This Row],[Interest Paid]]),IF($C$11*E966&gt;10,IF($C$13="No",$C$11*E966,($C$11*E966)+$C$12),10)))</f>
        <v/>
      </c>
      <c r="C967" s="1" t="str">
        <f t="shared" si="101"/>
        <v/>
      </c>
      <c r="D967" s="1" t="str">
        <f t="shared" si="102"/>
        <v/>
      </c>
      <c r="E967" s="1" t="str">
        <f t="shared" si="103"/>
        <v/>
      </c>
      <c r="G967" s="7" t="str">
        <f t="shared" si="105"/>
        <v/>
      </c>
      <c r="H967" s="4" t="str">
        <f t="shared" si="104"/>
        <v/>
      </c>
      <c r="I967" s="4" t="str">
        <f t="shared" si="106"/>
        <v/>
      </c>
      <c r="J967" s="4" t="str">
        <f>IF(G967="","",(J966-(Table2[[#This Row],[Fixed Payment]]-Table2[[#This Row],[Interest Paid]])))</f>
        <v/>
      </c>
    </row>
    <row r="968" spans="1:10" s="4" customFormat="1" x14ac:dyDescent="0.25">
      <c r="A968" s="7" t="str">
        <f t="shared" si="100"/>
        <v/>
      </c>
      <c r="B968" s="1" t="str">
        <f>IF(A968="","",IF($C$13="Yes",($C$12+Table1[[#This Row],[Interest Paid]]),IF($C$11*E967&gt;10,IF($C$13="No",$C$11*E967,($C$11*E967)+$C$12),10)))</f>
        <v/>
      </c>
      <c r="C968" s="1" t="str">
        <f t="shared" si="101"/>
        <v/>
      </c>
      <c r="D968" s="1" t="str">
        <f t="shared" si="102"/>
        <v/>
      </c>
      <c r="E968" s="1" t="str">
        <f t="shared" si="103"/>
        <v/>
      </c>
      <c r="G968" s="7" t="str">
        <f t="shared" si="105"/>
        <v/>
      </c>
      <c r="H968" s="4" t="str">
        <f t="shared" si="104"/>
        <v/>
      </c>
      <c r="I968" s="4" t="str">
        <f t="shared" si="106"/>
        <v/>
      </c>
      <c r="J968" s="4" t="str">
        <f>IF(G968="","",(J967-(Table2[[#This Row],[Fixed Payment]]-Table2[[#This Row],[Interest Paid]])))</f>
        <v/>
      </c>
    </row>
    <row r="969" spans="1:10" s="4" customFormat="1" x14ac:dyDescent="0.25">
      <c r="A969" s="7" t="str">
        <f t="shared" si="100"/>
        <v/>
      </c>
      <c r="B969" s="1" t="str">
        <f>IF(A969="","",IF($C$13="Yes",($C$12+Table1[[#This Row],[Interest Paid]]),IF($C$11*E968&gt;10,IF($C$13="No",$C$11*E968,($C$11*E968)+$C$12),10)))</f>
        <v/>
      </c>
      <c r="C969" s="1" t="str">
        <f t="shared" si="101"/>
        <v/>
      </c>
      <c r="D969" s="1" t="str">
        <f t="shared" si="102"/>
        <v/>
      </c>
      <c r="E969" s="1" t="str">
        <f t="shared" si="103"/>
        <v/>
      </c>
      <c r="G969" s="7" t="str">
        <f t="shared" si="105"/>
        <v/>
      </c>
      <c r="H969" s="4" t="str">
        <f t="shared" si="104"/>
        <v/>
      </c>
      <c r="I969" s="4" t="str">
        <f t="shared" si="106"/>
        <v/>
      </c>
      <c r="J969" s="4" t="str">
        <f>IF(G969="","",(J968-(Table2[[#This Row],[Fixed Payment]]-Table2[[#This Row],[Interest Paid]])))</f>
        <v/>
      </c>
    </row>
    <row r="970" spans="1:10" s="4" customFormat="1" x14ac:dyDescent="0.25">
      <c r="A970" s="7" t="str">
        <f t="shared" si="100"/>
        <v/>
      </c>
      <c r="B970" s="1" t="str">
        <f>IF(A970="","",IF($C$13="Yes",($C$12+Table1[[#This Row],[Interest Paid]]),IF($C$11*E969&gt;10,IF($C$13="No",$C$11*E969,($C$11*E969)+$C$12),10)))</f>
        <v/>
      </c>
      <c r="C970" s="1" t="str">
        <f t="shared" si="101"/>
        <v/>
      </c>
      <c r="D970" s="1" t="str">
        <f t="shared" si="102"/>
        <v/>
      </c>
      <c r="E970" s="1" t="str">
        <f t="shared" si="103"/>
        <v/>
      </c>
      <c r="G970" s="7" t="str">
        <f t="shared" si="105"/>
        <v/>
      </c>
      <c r="H970" s="4" t="str">
        <f t="shared" si="104"/>
        <v/>
      </c>
      <c r="I970" s="4" t="str">
        <f t="shared" si="106"/>
        <v/>
      </c>
      <c r="J970" s="4" t="str">
        <f>IF(G970="","",(J969-(Table2[[#This Row],[Fixed Payment]]-Table2[[#This Row],[Interest Paid]])))</f>
        <v/>
      </c>
    </row>
    <row r="971" spans="1:10" s="4" customFormat="1" x14ac:dyDescent="0.25">
      <c r="A971" s="7" t="str">
        <f t="shared" si="100"/>
        <v/>
      </c>
      <c r="B971" s="1" t="str">
        <f>IF(A971="","",IF($C$13="Yes",($C$12+Table1[[#This Row],[Interest Paid]]),IF($C$11*E970&gt;10,IF($C$13="No",$C$11*E970,($C$11*E970)+$C$12),10)))</f>
        <v/>
      </c>
      <c r="C971" s="1" t="str">
        <f t="shared" si="101"/>
        <v/>
      </c>
      <c r="D971" s="1" t="str">
        <f t="shared" si="102"/>
        <v/>
      </c>
      <c r="E971" s="1" t="str">
        <f t="shared" si="103"/>
        <v/>
      </c>
      <c r="G971" s="7" t="str">
        <f t="shared" si="105"/>
        <v/>
      </c>
      <c r="H971" s="4" t="str">
        <f t="shared" si="104"/>
        <v/>
      </c>
      <c r="I971" s="4" t="str">
        <f t="shared" si="106"/>
        <v/>
      </c>
      <c r="J971" s="4" t="str">
        <f>IF(G971="","",(J970-(Table2[[#This Row],[Fixed Payment]]-Table2[[#This Row],[Interest Paid]])))</f>
        <v/>
      </c>
    </row>
    <row r="972" spans="1:10" s="4" customFormat="1" x14ac:dyDescent="0.25">
      <c r="A972" s="7" t="str">
        <f t="shared" si="100"/>
        <v/>
      </c>
      <c r="B972" s="1" t="str">
        <f>IF(A972="","",IF($C$13="Yes",($C$12+Table1[[#This Row],[Interest Paid]]),IF($C$11*E971&gt;10,IF($C$13="No",$C$11*E971,($C$11*E971)+$C$12),10)))</f>
        <v/>
      </c>
      <c r="C972" s="1" t="str">
        <f t="shared" si="101"/>
        <v/>
      </c>
      <c r="D972" s="1" t="str">
        <f t="shared" si="102"/>
        <v/>
      </c>
      <c r="E972" s="1" t="str">
        <f t="shared" si="103"/>
        <v/>
      </c>
      <c r="G972" s="7" t="str">
        <f t="shared" si="105"/>
        <v/>
      </c>
      <c r="H972" s="4" t="str">
        <f t="shared" si="104"/>
        <v/>
      </c>
      <c r="I972" s="4" t="str">
        <f t="shared" si="106"/>
        <v/>
      </c>
      <c r="J972" s="4" t="str">
        <f>IF(G972="","",(J971-(Table2[[#This Row],[Fixed Payment]]-Table2[[#This Row],[Interest Paid]])))</f>
        <v/>
      </c>
    </row>
    <row r="973" spans="1:10" s="4" customFormat="1" x14ac:dyDescent="0.25">
      <c r="A973" s="7" t="str">
        <f t="shared" si="100"/>
        <v/>
      </c>
      <c r="B973" s="1" t="str">
        <f>IF(A973="","",IF($C$13="Yes",($C$12+Table1[[#This Row],[Interest Paid]]),IF($C$11*E972&gt;10,IF($C$13="No",$C$11*E972,($C$11*E972)+$C$12),10)))</f>
        <v/>
      </c>
      <c r="C973" s="1" t="str">
        <f t="shared" si="101"/>
        <v/>
      </c>
      <c r="D973" s="1" t="str">
        <f t="shared" si="102"/>
        <v/>
      </c>
      <c r="E973" s="1" t="str">
        <f t="shared" si="103"/>
        <v/>
      </c>
      <c r="G973" s="7" t="str">
        <f t="shared" si="105"/>
        <v/>
      </c>
      <c r="H973" s="4" t="str">
        <f t="shared" si="104"/>
        <v/>
      </c>
      <c r="I973" s="4" t="str">
        <f t="shared" si="106"/>
        <v/>
      </c>
      <c r="J973" s="4" t="str">
        <f>IF(G973="","",(J972-(Table2[[#This Row],[Fixed Payment]]-Table2[[#This Row],[Interest Paid]])))</f>
        <v/>
      </c>
    </row>
    <row r="974" spans="1:10" s="4" customFormat="1" x14ac:dyDescent="0.25">
      <c r="A974" s="7" t="str">
        <f t="shared" si="100"/>
        <v/>
      </c>
      <c r="B974" s="1" t="str">
        <f>IF(A974="","",IF($C$13="Yes",($C$12+Table1[[#This Row],[Interest Paid]]),IF($C$11*E973&gt;10,IF($C$13="No",$C$11*E973,($C$11*E973)+$C$12),10)))</f>
        <v/>
      </c>
      <c r="C974" s="1" t="str">
        <f t="shared" si="101"/>
        <v/>
      </c>
      <c r="D974" s="1" t="str">
        <f t="shared" si="102"/>
        <v/>
      </c>
      <c r="E974" s="1" t="str">
        <f t="shared" si="103"/>
        <v/>
      </c>
      <c r="G974" s="7" t="str">
        <f t="shared" si="105"/>
        <v/>
      </c>
      <c r="H974" s="4" t="str">
        <f t="shared" si="104"/>
        <v/>
      </c>
      <c r="I974" s="4" t="str">
        <f t="shared" si="106"/>
        <v/>
      </c>
      <c r="J974" s="4" t="str">
        <f>IF(G974="","",(J973-(Table2[[#This Row],[Fixed Payment]]-Table2[[#This Row],[Interest Paid]])))</f>
        <v/>
      </c>
    </row>
    <row r="975" spans="1:10" s="4" customFormat="1" x14ac:dyDescent="0.25">
      <c r="A975" s="7" t="str">
        <f t="shared" si="100"/>
        <v/>
      </c>
      <c r="B975" s="1" t="str">
        <f>IF(A975="","",IF($C$13="Yes",($C$12+Table1[[#This Row],[Interest Paid]]),IF($C$11*E974&gt;10,IF($C$13="No",$C$11*E974,($C$11*E974)+$C$12),10)))</f>
        <v/>
      </c>
      <c r="C975" s="1" t="str">
        <f t="shared" si="101"/>
        <v/>
      </c>
      <c r="D975" s="1" t="str">
        <f t="shared" si="102"/>
        <v/>
      </c>
      <c r="E975" s="1" t="str">
        <f t="shared" si="103"/>
        <v/>
      </c>
      <c r="G975" s="7" t="str">
        <f t="shared" si="105"/>
        <v/>
      </c>
      <c r="H975" s="4" t="str">
        <f t="shared" si="104"/>
        <v/>
      </c>
      <c r="I975" s="4" t="str">
        <f t="shared" si="106"/>
        <v/>
      </c>
      <c r="J975" s="4" t="str">
        <f>IF(G975="","",(J974-(Table2[[#This Row],[Fixed Payment]]-Table2[[#This Row],[Interest Paid]])))</f>
        <v/>
      </c>
    </row>
    <row r="976" spans="1:10" s="4" customFormat="1" x14ac:dyDescent="0.25">
      <c r="A976" s="7" t="str">
        <f t="shared" si="100"/>
        <v/>
      </c>
      <c r="B976" s="1" t="str">
        <f>IF(A976="","",IF($C$13="Yes",($C$12+Table1[[#This Row],[Interest Paid]]),IF($C$11*E975&gt;10,IF($C$13="No",$C$11*E975,($C$11*E975)+$C$12),10)))</f>
        <v/>
      </c>
      <c r="C976" s="1" t="str">
        <f t="shared" si="101"/>
        <v/>
      </c>
      <c r="D976" s="1" t="str">
        <f t="shared" si="102"/>
        <v/>
      </c>
      <c r="E976" s="1" t="str">
        <f t="shared" si="103"/>
        <v/>
      </c>
      <c r="G976" s="7" t="str">
        <f t="shared" si="105"/>
        <v/>
      </c>
      <c r="H976" s="4" t="str">
        <f t="shared" si="104"/>
        <v/>
      </c>
      <c r="I976" s="4" t="str">
        <f t="shared" si="106"/>
        <v/>
      </c>
      <c r="J976" s="4" t="str">
        <f>IF(G976="","",(J975-(Table2[[#This Row],[Fixed Payment]]-Table2[[#This Row],[Interest Paid]])))</f>
        <v/>
      </c>
    </row>
    <row r="977" spans="1:10" s="4" customFormat="1" x14ac:dyDescent="0.25">
      <c r="A977" s="7" t="str">
        <f t="shared" si="100"/>
        <v/>
      </c>
      <c r="B977" s="1" t="str">
        <f>IF(A977="","",IF($C$13="Yes",($C$12+Table1[[#This Row],[Interest Paid]]),IF($C$11*E976&gt;10,IF($C$13="No",$C$11*E976,($C$11*E976)+$C$12),10)))</f>
        <v/>
      </c>
      <c r="C977" s="1" t="str">
        <f t="shared" si="101"/>
        <v/>
      </c>
      <c r="D977" s="1" t="str">
        <f t="shared" si="102"/>
        <v/>
      </c>
      <c r="E977" s="1" t="str">
        <f t="shared" si="103"/>
        <v/>
      </c>
      <c r="G977" s="7" t="str">
        <f t="shared" si="105"/>
        <v/>
      </c>
      <c r="H977" s="4" t="str">
        <f t="shared" si="104"/>
        <v/>
      </c>
      <c r="I977" s="4" t="str">
        <f t="shared" si="106"/>
        <v/>
      </c>
      <c r="J977" s="4" t="str">
        <f>IF(G977="","",(J976-(Table2[[#This Row],[Fixed Payment]]-Table2[[#This Row],[Interest Paid]])))</f>
        <v/>
      </c>
    </row>
    <row r="978" spans="1:10" s="4" customFormat="1" x14ac:dyDescent="0.25">
      <c r="A978" s="7" t="str">
        <f t="shared" si="100"/>
        <v/>
      </c>
      <c r="B978" s="1" t="str">
        <f>IF(A978="","",IF($C$13="Yes",($C$12+Table1[[#This Row],[Interest Paid]]),IF($C$11*E977&gt;10,IF($C$13="No",$C$11*E977,($C$11*E977)+$C$12),10)))</f>
        <v/>
      </c>
      <c r="C978" s="1" t="str">
        <f t="shared" si="101"/>
        <v/>
      </c>
      <c r="D978" s="1" t="str">
        <f t="shared" si="102"/>
        <v/>
      </c>
      <c r="E978" s="1" t="str">
        <f t="shared" si="103"/>
        <v/>
      </c>
      <c r="G978" s="7" t="str">
        <f t="shared" si="105"/>
        <v/>
      </c>
      <c r="H978" s="4" t="str">
        <f t="shared" si="104"/>
        <v/>
      </c>
      <c r="I978" s="4" t="str">
        <f t="shared" si="106"/>
        <v/>
      </c>
      <c r="J978" s="4" t="str">
        <f>IF(G978="","",(J977-(Table2[[#This Row],[Fixed Payment]]-Table2[[#This Row],[Interest Paid]])))</f>
        <v/>
      </c>
    </row>
    <row r="979" spans="1:10" s="4" customFormat="1" x14ac:dyDescent="0.25">
      <c r="A979" s="7" t="str">
        <f t="shared" si="100"/>
        <v/>
      </c>
      <c r="B979" s="1" t="str">
        <f>IF(A979="","",IF($C$13="Yes",($C$12+Table1[[#This Row],[Interest Paid]]),IF($C$11*E978&gt;10,IF($C$13="No",$C$11*E978,($C$11*E978)+$C$12),10)))</f>
        <v/>
      </c>
      <c r="C979" s="1" t="str">
        <f t="shared" si="101"/>
        <v/>
      </c>
      <c r="D979" s="1" t="str">
        <f t="shared" si="102"/>
        <v/>
      </c>
      <c r="E979" s="1" t="str">
        <f t="shared" si="103"/>
        <v/>
      </c>
      <c r="G979" s="7" t="str">
        <f t="shared" si="105"/>
        <v/>
      </c>
      <c r="H979" s="4" t="str">
        <f t="shared" si="104"/>
        <v/>
      </c>
      <c r="I979" s="4" t="str">
        <f t="shared" si="106"/>
        <v/>
      </c>
      <c r="J979" s="4" t="str">
        <f>IF(G979="","",(J978-(Table2[[#This Row],[Fixed Payment]]-Table2[[#This Row],[Interest Paid]])))</f>
        <v/>
      </c>
    </row>
    <row r="980" spans="1:10" s="4" customFormat="1" x14ac:dyDescent="0.25">
      <c r="A980" s="7" t="str">
        <f t="shared" si="100"/>
        <v/>
      </c>
      <c r="B980" s="1" t="str">
        <f>IF(A980="","",IF($C$13="Yes",($C$12+Table1[[#This Row],[Interest Paid]]),IF($C$11*E979&gt;10,IF($C$13="No",$C$11*E979,($C$11*E979)+$C$12),10)))</f>
        <v/>
      </c>
      <c r="C980" s="1" t="str">
        <f t="shared" si="101"/>
        <v/>
      </c>
      <c r="D980" s="1" t="str">
        <f t="shared" si="102"/>
        <v/>
      </c>
      <c r="E980" s="1" t="str">
        <f t="shared" si="103"/>
        <v/>
      </c>
      <c r="G980" s="7" t="str">
        <f t="shared" si="105"/>
        <v/>
      </c>
      <c r="H980" s="4" t="str">
        <f t="shared" si="104"/>
        <v/>
      </c>
      <c r="I980" s="4" t="str">
        <f t="shared" si="106"/>
        <v/>
      </c>
      <c r="J980" s="4" t="str">
        <f>IF(G980="","",(J979-(Table2[[#This Row],[Fixed Payment]]-Table2[[#This Row],[Interest Paid]])))</f>
        <v/>
      </c>
    </row>
    <row r="981" spans="1:10" s="4" customFormat="1" x14ac:dyDescent="0.25">
      <c r="A981" s="7" t="str">
        <f t="shared" si="100"/>
        <v/>
      </c>
      <c r="B981" s="1" t="str">
        <f>IF(A981="","",IF($C$13="Yes",($C$12+Table1[[#This Row],[Interest Paid]]),IF($C$11*E980&gt;10,IF($C$13="No",$C$11*E980,($C$11*E980)+$C$12),10)))</f>
        <v/>
      </c>
      <c r="C981" s="1" t="str">
        <f t="shared" si="101"/>
        <v/>
      </c>
      <c r="D981" s="1" t="str">
        <f t="shared" si="102"/>
        <v/>
      </c>
      <c r="E981" s="1" t="str">
        <f t="shared" si="103"/>
        <v/>
      </c>
      <c r="G981" s="7" t="str">
        <f t="shared" si="105"/>
        <v/>
      </c>
      <c r="H981" s="4" t="str">
        <f t="shared" si="104"/>
        <v/>
      </c>
      <c r="I981" s="4" t="str">
        <f t="shared" si="106"/>
        <v/>
      </c>
      <c r="J981" s="4" t="str">
        <f>IF(G981="","",(J980-(Table2[[#This Row],[Fixed Payment]]-Table2[[#This Row],[Interest Paid]])))</f>
        <v/>
      </c>
    </row>
    <row r="982" spans="1:10" s="4" customFormat="1" x14ac:dyDescent="0.25">
      <c r="A982" s="7" t="str">
        <f t="shared" si="100"/>
        <v/>
      </c>
      <c r="B982" s="1" t="str">
        <f>IF(A982="","",IF($C$13="Yes",($C$12+Table1[[#This Row],[Interest Paid]]),IF($C$11*E981&gt;10,IF($C$13="No",$C$11*E981,($C$11*E981)+$C$12),10)))</f>
        <v/>
      </c>
      <c r="C982" s="1" t="str">
        <f t="shared" si="101"/>
        <v/>
      </c>
      <c r="D982" s="1" t="str">
        <f t="shared" si="102"/>
        <v/>
      </c>
      <c r="E982" s="1" t="str">
        <f t="shared" si="103"/>
        <v/>
      </c>
      <c r="G982" s="7" t="str">
        <f t="shared" si="105"/>
        <v/>
      </c>
      <c r="H982" s="4" t="str">
        <f t="shared" si="104"/>
        <v/>
      </c>
      <c r="I982" s="4" t="str">
        <f t="shared" si="106"/>
        <v/>
      </c>
      <c r="J982" s="4" t="str">
        <f>IF(G982="","",(J981-(Table2[[#This Row],[Fixed Payment]]-Table2[[#This Row],[Interest Paid]])))</f>
        <v/>
      </c>
    </row>
    <row r="983" spans="1:10" s="4" customFormat="1" x14ac:dyDescent="0.25">
      <c r="A983" s="7" t="str">
        <f t="shared" si="100"/>
        <v/>
      </c>
      <c r="B983" s="1" t="str">
        <f>IF(A983="","",IF($C$13="Yes",($C$12+Table1[[#This Row],[Interest Paid]]),IF($C$11*E982&gt;10,IF($C$13="No",$C$11*E982,($C$11*E982)+$C$12),10)))</f>
        <v/>
      </c>
      <c r="C983" s="1" t="str">
        <f t="shared" si="101"/>
        <v/>
      </c>
      <c r="D983" s="1" t="str">
        <f t="shared" si="102"/>
        <v/>
      </c>
      <c r="E983" s="1" t="str">
        <f t="shared" si="103"/>
        <v/>
      </c>
      <c r="G983" s="7" t="str">
        <f t="shared" si="105"/>
        <v/>
      </c>
      <c r="H983" s="4" t="str">
        <f t="shared" si="104"/>
        <v/>
      </c>
      <c r="I983" s="4" t="str">
        <f t="shared" si="106"/>
        <v/>
      </c>
      <c r="J983" s="4" t="str">
        <f>IF(G983="","",(J982-(Table2[[#This Row],[Fixed Payment]]-Table2[[#This Row],[Interest Paid]])))</f>
        <v/>
      </c>
    </row>
    <row r="984" spans="1:10" s="4" customFormat="1" x14ac:dyDescent="0.25">
      <c r="A984" s="7" t="str">
        <f t="shared" si="100"/>
        <v/>
      </c>
      <c r="B984" s="1" t="str">
        <f>IF(A984="","",IF($C$13="Yes",($C$12+Table1[[#This Row],[Interest Paid]]),IF($C$11*E983&gt;10,IF($C$13="No",$C$11*E983,($C$11*E983)+$C$12),10)))</f>
        <v/>
      </c>
      <c r="C984" s="1" t="str">
        <f t="shared" si="101"/>
        <v/>
      </c>
      <c r="D984" s="1" t="str">
        <f t="shared" si="102"/>
        <v/>
      </c>
      <c r="E984" s="1" t="str">
        <f t="shared" si="103"/>
        <v/>
      </c>
      <c r="G984" s="7" t="str">
        <f t="shared" si="105"/>
        <v/>
      </c>
      <c r="H984" s="4" t="str">
        <f t="shared" si="104"/>
        <v/>
      </c>
      <c r="I984" s="4" t="str">
        <f t="shared" si="106"/>
        <v/>
      </c>
      <c r="J984" s="4" t="str">
        <f>IF(G984="","",(J983-(Table2[[#This Row],[Fixed Payment]]-Table2[[#This Row],[Interest Paid]])))</f>
        <v/>
      </c>
    </row>
    <row r="985" spans="1:10" s="4" customFormat="1" x14ac:dyDescent="0.25">
      <c r="A985" s="7" t="str">
        <f t="shared" si="100"/>
        <v/>
      </c>
      <c r="B985" s="1" t="str">
        <f>IF(A985="","",IF($C$13="Yes",($C$12+Table1[[#This Row],[Interest Paid]]),IF($C$11*E984&gt;10,IF($C$13="No",$C$11*E984,($C$11*E984)+$C$12),10)))</f>
        <v/>
      </c>
      <c r="C985" s="1" t="str">
        <f t="shared" si="101"/>
        <v/>
      </c>
      <c r="D985" s="1" t="str">
        <f t="shared" si="102"/>
        <v/>
      </c>
      <c r="E985" s="1" t="str">
        <f t="shared" si="103"/>
        <v/>
      </c>
      <c r="G985" s="7" t="str">
        <f t="shared" si="105"/>
        <v/>
      </c>
      <c r="H985" s="4" t="str">
        <f t="shared" si="104"/>
        <v/>
      </c>
      <c r="I985" s="4" t="str">
        <f t="shared" si="106"/>
        <v/>
      </c>
      <c r="J985" s="4" t="str">
        <f>IF(G985="","",(J984-(Table2[[#This Row],[Fixed Payment]]-Table2[[#This Row],[Interest Paid]])))</f>
        <v/>
      </c>
    </row>
    <row r="986" spans="1:10" s="4" customFormat="1" x14ac:dyDescent="0.25">
      <c r="A986" s="7" t="str">
        <f t="shared" ref="A986:A1049" si="107">IF(A985="","",IF(E985&gt;0,A985+1,""))</f>
        <v/>
      </c>
      <c r="B986" s="1" t="str">
        <f>IF(A986="","",IF($C$13="Yes",($C$12+Table1[[#This Row],[Interest Paid]]),IF($C$11*E985&gt;10,IF($C$13="No",$C$11*E985,($C$11*E985)+$C$12),10)))</f>
        <v/>
      </c>
      <c r="C986" s="1" t="str">
        <f t="shared" ref="C986:C1049" si="108">IF(A986="","",($C$10/12)*E985)</f>
        <v/>
      </c>
      <c r="D986" s="1" t="str">
        <f t="shared" ref="D986:D1049" si="109">IF(A986="","",B986-C986)</f>
        <v/>
      </c>
      <c r="E986" s="1" t="str">
        <f t="shared" ref="E986:E1049" si="110">IF(A986="","",E985-D986)</f>
        <v/>
      </c>
      <c r="G986" s="7" t="str">
        <f t="shared" si="105"/>
        <v/>
      </c>
      <c r="H986" s="4" t="str">
        <f t="shared" si="104"/>
        <v/>
      </c>
      <c r="I986" s="4" t="str">
        <f t="shared" si="106"/>
        <v/>
      </c>
      <c r="J986" s="4" t="str">
        <f>IF(G986="","",(J985-(Table2[[#This Row],[Fixed Payment]]-Table2[[#This Row],[Interest Paid]])))</f>
        <v/>
      </c>
    </row>
    <row r="987" spans="1:10" s="4" customFormat="1" x14ac:dyDescent="0.25">
      <c r="A987" s="7" t="str">
        <f t="shared" si="107"/>
        <v/>
      </c>
      <c r="B987" s="1" t="str">
        <f>IF(A987="","",IF($C$13="Yes",($C$12+Table1[[#This Row],[Interest Paid]]),IF($C$11*E986&gt;10,IF($C$13="No",$C$11*E986,($C$11*E986)+$C$12),10)))</f>
        <v/>
      </c>
      <c r="C987" s="1" t="str">
        <f t="shared" si="108"/>
        <v/>
      </c>
      <c r="D987" s="1" t="str">
        <f t="shared" si="109"/>
        <v/>
      </c>
      <c r="E987" s="1" t="str">
        <f t="shared" si="110"/>
        <v/>
      </c>
      <c r="G987" s="7" t="str">
        <f t="shared" si="105"/>
        <v/>
      </c>
      <c r="H987" s="4" t="str">
        <f t="shared" ref="H987:H1050" si="111">IF(G987="","",IF(J986+I987&gt;$C$14,IF($C$14&lt;$C$12,$C$12,$C$14),J986+I987))</f>
        <v/>
      </c>
      <c r="I987" s="4" t="str">
        <f t="shared" si="106"/>
        <v/>
      </c>
      <c r="J987" s="4" t="str">
        <f>IF(G987="","",(J986-(Table2[[#This Row],[Fixed Payment]]-Table2[[#This Row],[Interest Paid]])))</f>
        <v/>
      </c>
    </row>
    <row r="988" spans="1:10" s="4" customFormat="1" x14ac:dyDescent="0.25">
      <c r="A988" s="7" t="str">
        <f t="shared" si="107"/>
        <v/>
      </c>
      <c r="B988" s="1" t="str">
        <f>IF(A988="","",IF($C$13="Yes",($C$12+Table1[[#This Row],[Interest Paid]]),IF($C$11*E987&gt;10,IF($C$13="No",$C$11*E987,($C$11*E987)+$C$12),10)))</f>
        <v/>
      </c>
      <c r="C988" s="1" t="str">
        <f t="shared" si="108"/>
        <v/>
      </c>
      <c r="D988" s="1" t="str">
        <f t="shared" si="109"/>
        <v/>
      </c>
      <c r="E988" s="1" t="str">
        <f t="shared" si="110"/>
        <v/>
      </c>
      <c r="G988" s="7" t="str">
        <f t="shared" si="105"/>
        <v/>
      </c>
      <c r="H988" s="4" t="str">
        <f t="shared" si="111"/>
        <v/>
      </c>
      <c r="I988" s="4" t="str">
        <f t="shared" si="106"/>
        <v/>
      </c>
      <c r="J988" s="4" t="str">
        <f>IF(G988="","",(J987-(Table2[[#This Row],[Fixed Payment]]-Table2[[#This Row],[Interest Paid]])))</f>
        <v/>
      </c>
    </row>
    <row r="989" spans="1:10" s="4" customFormat="1" x14ac:dyDescent="0.25">
      <c r="A989" s="7" t="str">
        <f t="shared" si="107"/>
        <v/>
      </c>
      <c r="B989" s="1" t="str">
        <f>IF(A989="","",IF($C$13="Yes",($C$12+Table1[[#This Row],[Interest Paid]]),IF($C$11*E988&gt;10,IF($C$13="No",$C$11*E988,($C$11*E988)+$C$12),10)))</f>
        <v/>
      </c>
      <c r="C989" s="1" t="str">
        <f t="shared" si="108"/>
        <v/>
      </c>
      <c r="D989" s="1" t="str">
        <f t="shared" si="109"/>
        <v/>
      </c>
      <c r="E989" s="1" t="str">
        <f t="shared" si="110"/>
        <v/>
      </c>
      <c r="G989" s="7" t="str">
        <f t="shared" si="105"/>
        <v/>
      </c>
      <c r="H989" s="4" t="str">
        <f t="shared" si="111"/>
        <v/>
      </c>
      <c r="I989" s="4" t="str">
        <f t="shared" si="106"/>
        <v/>
      </c>
      <c r="J989" s="4" t="str">
        <f>IF(G989="","",(J988-(Table2[[#This Row],[Fixed Payment]]-Table2[[#This Row],[Interest Paid]])))</f>
        <v/>
      </c>
    </row>
    <row r="990" spans="1:10" s="4" customFormat="1" x14ac:dyDescent="0.25">
      <c r="A990" s="7" t="str">
        <f t="shared" si="107"/>
        <v/>
      </c>
      <c r="B990" s="1" t="str">
        <f>IF(A990="","",IF($C$13="Yes",($C$12+Table1[[#This Row],[Interest Paid]]),IF($C$11*E989&gt;10,IF($C$13="No",$C$11*E989,($C$11*E989)+$C$12),10)))</f>
        <v/>
      </c>
      <c r="C990" s="1" t="str">
        <f t="shared" si="108"/>
        <v/>
      </c>
      <c r="D990" s="1" t="str">
        <f t="shared" si="109"/>
        <v/>
      </c>
      <c r="E990" s="1" t="str">
        <f t="shared" si="110"/>
        <v/>
      </c>
      <c r="G990" s="7" t="str">
        <f t="shared" si="105"/>
        <v/>
      </c>
      <c r="H990" s="4" t="str">
        <f t="shared" si="111"/>
        <v/>
      </c>
      <c r="I990" s="4" t="str">
        <f t="shared" si="106"/>
        <v/>
      </c>
      <c r="J990" s="4" t="str">
        <f>IF(G990="","",(J989-(Table2[[#This Row],[Fixed Payment]]-Table2[[#This Row],[Interest Paid]])))</f>
        <v/>
      </c>
    </row>
    <row r="991" spans="1:10" s="4" customFormat="1" x14ac:dyDescent="0.25">
      <c r="A991" s="7" t="str">
        <f t="shared" si="107"/>
        <v/>
      </c>
      <c r="B991" s="1" t="str">
        <f>IF(A991="","",IF($C$13="Yes",($C$12+Table1[[#This Row],[Interest Paid]]),IF($C$11*E990&gt;10,IF($C$13="No",$C$11*E990,($C$11*E990)+$C$12),10)))</f>
        <v/>
      </c>
      <c r="C991" s="1" t="str">
        <f t="shared" si="108"/>
        <v/>
      </c>
      <c r="D991" s="1" t="str">
        <f t="shared" si="109"/>
        <v/>
      </c>
      <c r="E991" s="1" t="str">
        <f t="shared" si="110"/>
        <v/>
      </c>
      <c r="G991" s="7" t="str">
        <f t="shared" ref="G991:G1054" si="112">IF(G990="","",IF(J990&gt;0,G990+1,""))</f>
        <v/>
      </c>
      <c r="H991" s="4" t="str">
        <f t="shared" si="111"/>
        <v/>
      </c>
      <c r="I991" s="4" t="str">
        <f t="shared" ref="I991:I1054" si="113">IF(G991="","",($C$10/12)*J990)</f>
        <v/>
      </c>
      <c r="J991" s="4" t="str">
        <f>IF(G991="","",(J990-(Table2[[#This Row],[Fixed Payment]]-Table2[[#This Row],[Interest Paid]])))</f>
        <v/>
      </c>
    </row>
    <row r="992" spans="1:10" s="4" customFormat="1" x14ac:dyDescent="0.25">
      <c r="A992" s="7" t="str">
        <f t="shared" si="107"/>
        <v/>
      </c>
      <c r="B992" s="1" t="str">
        <f>IF(A992="","",IF($C$13="Yes",($C$12+Table1[[#This Row],[Interest Paid]]),IF($C$11*E991&gt;10,IF($C$13="No",$C$11*E991,($C$11*E991)+$C$12),10)))</f>
        <v/>
      </c>
      <c r="C992" s="1" t="str">
        <f t="shared" si="108"/>
        <v/>
      </c>
      <c r="D992" s="1" t="str">
        <f t="shared" si="109"/>
        <v/>
      </c>
      <c r="E992" s="1" t="str">
        <f t="shared" si="110"/>
        <v/>
      </c>
      <c r="G992" s="7" t="str">
        <f t="shared" si="112"/>
        <v/>
      </c>
      <c r="H992" s="4" t="str">
        <f t="shared" si="111"/>
        <v/>
      </c>
      <c r="I992" s="4" t="str">
        <f t="shared" si="113"/>
        <v/>
      </c>
      <c r="J992" s="4" t="str">
        <f>IF(G992="","",(J991-(Table2[[#This Row],[Fixed Payment]]-Table2[[#This Row],[Interest Paid]])))</f>
        <v/>
      </c>
    </row>
    <row r="993" spans="1:10" s="4" customFormat="1" x14ac:dyDescent="0.25">
      <c r="A993" s="7" t="str">
        <f t="shared" si="107"/>
        <v/>
      </c>
      <c r="B993" s="1" t="str">
        <f>IF(A993="","",IF($C$13="Yes",($C$12+Table1[[#This Row],[Interest Paid]]),IF($C$11*E992&gt;10,IF($C$13="No",$C$11*E992,($C$11*E992)+$C$12),10)))</f>
        <v/>
      </c>
      <c r="C993" s="1" t="str">
        <f t="shared" si="108"/>
        <v/>
      </c>
      <c r="D993" s="1" t="str">
        <f t="shared" si="109"/>
        <v/>
      </c>
      <c r="E993" s="1" t="str">
        <f t="shared" si="110"/>
        <v/>
      </c>
      <c r="G993" s="7" t="str">
        <f t="shared" si="112"/>
        <v/>
      </c>
      <c r="H993" s="4" t="str">
        <f t="shared" si="111"/>
        <v/>
      </c>
      <c r="I993" s="4" t="str">
        <f t="shared" si="113"/>
        <v/>
      </c>
      <c r="J993" s="4" t="str">
        <f>IF(G993="","",(J992-(Table2[[#This Row],[Fixed Payment]]-Table2[[#This Row],[Interest Paid]])))</f>
        <v/>
      </c>
    </row>
    <row r="994" spans="1:10" s="4" customFormat="1" x14ac:dyDescent="0.25">
      <c r="A994" s="7" t="str">
        <f t="shared" si="107"/>
        <v/>
      </c>
      <c r="B994" s="1" t="str">
        <f>IF(A994="","",IF($C$13="Yes",($C$12+Table1[[#This Row],[Interest Paid]]),IF($C$11*E993&gt;10,IF($C$13="No",$C$11*E993,($C$11*E993)+$C$12),10)))</f>
        <v/>
      </c>
      <c r="C994" s="1" t="str">
        <f t="shared" si="108"/>
        <v/>
      </c>
      <c r="D994" s="1" t="str">
        <f t="shared" si="109"/>
        <v/>
      </c>
      <c r="E994" s="1" t="str">
        <f t="shared" si="110"/>
        <v/>
      </c>
      <c r="G994" s="7" t="str">
        <f t="shared" si="112"/>
        <v/>
      </c>
      <c r="H994" s="4" t="str">
        <f t="shared" si="111"/>
        <v/>
      </c>
      <c r="I994" s="4" t="str">
        <f t="shared" si="113"/>
        <v/>
      </c>
      <c r="J994" s="4" t="str">
        <f>IF(G994="","",(J993-(Table2[[#This Row],[Fixed Payment]]-Table2[[#This Row],[Interest Paid]])))</f>
        <v/>
      </c>
    </row>
    <row r="995" spans="1:10" s="4" customFormat="1" x14ac:dyDescent="0.25">
      <c r="A995" s="7" t="str">
        <f t="shared" si="107"/>
        <v/>
      </c>
      <c r="B995" s="1" t="str">
        <f>IF(A995="","",IF($C$13="Yes",($C$12+Table1[[#This Row],[Interest Paid]]),IF($C$11*E994&gt;10,IF($C$13="No",$C$11*E994,($C$11*E994)+$C$12),10)))</f>
        <v/>
      </c>
      <c r="C995" s="1" t="str">
        <f t="shared" si="108"/>
        <v/>
      </c>
      <c r="D995" s="1" t="str">
        <f t="shared" si="109"/>
        <v/>
      </c>
      <c r="E995" s="1" t="str">
        <f t="shared" si="110"/>
        <v/>
      </c>
      <c r="G995" s="7" t="str">
        <f t="shared" si="112"/>
        <v/>
      </c>
      <c r="H995" s="4" t="str">
        <f t="shared" si="111"/>
        <v/>
      </c>
      <c r="I995" s="4" t="str">
        <f t="shared" si="113"/>
        <v/>
      </c>
      <c r="J995" s="4" t="str">
        <f>IF(G995="","",(J994-(Table2[[#This Row],[Fixed Payment]]-Table2[[#This Row],[Interest Paid]])))</f>
        <v/>
      </c>
    </row>
    <row r="996" spans="1:10" s="4" customFormat="1" x14ac:dyDescent="0.25">
      <c r="A996" s="7" t="str">
        <f t="shared" si="107"/>
        <v/>
      </c>
      <c r="B996" s="1" t="str">
        <f>IF(A996="","",IF($C$13="Yes",($C$12+Table1[[#This Row],[Interest Paid]]),IF($C$11*E995&gt;10,IF($C$13="No",$C$11*E995,($C$11*E995)+$C$12),10)))</f>
        <v/>
      </c>
      <c r="C996" s="1" t="str">
        <f t="shared" si="108"/>
        <v/>
      </c>
      <c r="D996" s="1" t="str">
        <f t="shared" si="109"/>
        <v/>
      </c>
      <c r="E996" s="1" t="str">
        <f t="shared" si="110"/>
        <v/>
      </c>
      <c r="G996" s="7" t="str">
        <f t="shared" si="112"/>
        <v/>
      </c>
      <c r="H996" s="4" t="str">
        <f t="shared" si="111"/>
        <v/>
      </c>
      <c r="I996" s="4" t="str">
        <f t="shared" si="113"/>
        <v/>
      </c>
      <c r="J996" s="4" t="str">
        <f>IF(G996="","",(J995-(Table2[[#This Row],[Fixed Payment]]-Table2[[#This Row],[Interest Paid]])))</f>
        <v/>
      </c>
    </row>
    <row r="997" spans="1:10" s="4" customFormat="1" x14ac:dyDescent="0.25">
      <c r="A997" s="7" t="str">
        <f t="shared" si="107"/>
        <v/>
      </c>
      <c r="B997" s="1" t="str">
        <f>IF(A997="","",IF($C$13="Yes",($C$12+Table1[[#This Row],[Interest Paid]]),IF($C$11*E996&gt;10,IF($C$13="No",$C$11*E996,($C$11*E996)+$C$12),10)))</f>
        <v/>
      </c>
      <c r="C997" s="1" t="str">
        <f t="shared" si="108"/>
        <v/>
      </c>
      <c r="D997" s="1" t="str">
        <f t="shared" si="109"/>
        <v/>
      </c>
      <c r="E997" s="1" t="str">
        <f t="shared" si="110"/>
        <v/>
      </c>
      <c r="G997" s="7" t="str">
        <f t="shared" si="112"/>
        <v/>
      </c>
      <c r="H997" s="4" t="str">
        <f t="shared" si="111"/>
        <v/>
      </c>
      <c r="I997" s="4" t="str">
        <f t="shared" si="113"/>
        <v/>
      </c>
      <c r="J997" s="4" t="str">
        <f>IF(G997="","",(J996-(Table2[[#This Row],[Fixed Payment]]-Table2[[#This Row],[Interest Paid]])))</f>
        <v/>
      </c>
    </row>
    <row r="998" spans="1:10" s="4" customFormat="1" x14ac:dyDescent="0.25">
      <c r="A998" s="7" t="str">
        <f t="shared" si="107"/>
        <v/>
      </c>
      <c r="B998" s="1" t="str">
        <f>IF(A998="","",IF($C$13="Yes",($C$12+Table1[[#This Row],[Interest Paid]]),IF($C$11*E997&gt;10,IF($C$13="No",$C$11*E997,($C$11*E997)+$C$12),10)))</f>
        <v/>
      </c>
      <c r="C998" s="1" t="str">
        <f t="shared" si="108"/>
        <v/>
      </c>
      <c r="D998" s="1" t="str">
        <f t="shared" si="109"/>
        <v/>
      </c>
      <c r="E998" s="1" t="str">
        <f t="shared" si="110"/>
        <v/>
      </c>
      <c r="G998" s="7" t="str">
        <f t="shared" si="112"/>
        <v/>
      </c>
      <c r="H998" s="4" t="str">
        <f t="shared" si="111"/>
        <v/>
      </c>
      <c r="I998" s="4" t="str">
        <f t="shared" si="113"/>
        <v/>
      </c>
      <c r="J998" s="4" t="str">
        <f>IF(G998="","",(J997-(Table2[[#This Row],[Fixed Payment]]-Table2[[#This Row],[Interest Paid]])))</f>
        <v/>
      </c>
    </row>
    <row r="999" spans="1:10" s="4" customFormat="1" x14ac:dyDescent="0.25">
      <c r="A999" s="7" t="str">
        <f t="shared" si="107"/>
        <v/>
      </c>
      <c r="B999" s="1" t="str">
        <f>IF(A999="","",IF($C$13="Yes",($C$12+Table1[[#This Row],[Interest Paid]]),IF($C$11*E998&gt;10,IF($C$13="No",$C$11*E998,($C$11*E998)+$C$12),10)))</f>
        <v/>
      </c>
      <c r="C999" s="1" t="str">
        <f t="shared" si="108"/>
        <v/>
      </c>
      <c r="D999" s="1" t="str">
        <f t="shared" si="109"/>
        <v/>
      </c>
      <c r="E999" s="1" t="str">
        <f t="shared" si="110"/>
        <v/>
      </c>
      <c r="G999" s="7" t="str">
        <f t="shared" si="112"/>
        <v/>
      </c>
      <c r="H999" s="4" t="str">
        <f t="shared" si="111"/>
        <v/>
      </c>
      <c r="I999" s="4" t="str">
        <f t="shared" si="113"/>
        <v/>
      </c>
      <c r="J999" s="4" t="str">
        <f>IF(G999="","",(J998-(Table2[[#This Row],[Fixed Payment]]-Table2[[#This Row],[Interest Paid]])))</f>
        <v/>
      </c>
    </row>
    <row r="1000" spans="1:10" s="4" customFormat="1" x14ac:dyDescent="0.25">
      <c r="A1000" s="7" t="str">
        <f t="shared" si="107"/>
        <v/>
      </c>
      <c r="B1000" s="1" t="str">
        <f>IF(A1000="","",IF($C$13="Yes",($C$12+Table1[[#This Row],[Interest Paid]]),IF($C$11*E999&gt;10,IF($C$13="No",$C$11*E999,($C$11*E999)+$C$12),10)))</f>
        <v/>
      </c>
      <c r="C1000" s="1" t="str">
        <f t="shared" si="108"/>
        <v/>
      </c>
      <c r="D1000" s="1" t="str">
        <f t="shared" si="109"/>
        <v/>
      </c>
      <c r="E1000" s="1" t="str">
        <f t="shared" si="110"/>
        <v/>
      </c>
      <c r="G1000" s="7" t="str">
        <f t="shared" si="112"/>
        <v/>
      </c>
      <c r="H1000" s="4" t="str">
        <f t="shared" si="111"/>
        <v/>
      </c>
      <c r="I1000" s="4" t="str">
        <f t="shared" si="113"/>
        <v/>
      </c>
      <c r="J1000" s="4" t="str">
        <f>IF(G1000="","",(J999-(Table2[[#This Row],[Fixed Payment]]-Table2[[#This Row],[Interest Paid]])))</f>
        <v/>
      </c>
    </row>
    <row r="1001" spans="1:10" s="4" customFormat="1" x14ac:dyDescent="0.25">
      <c r="A1001" s="7" t="str">
        <f t="shared" si="107"/>
        <v/>
      </c>
      <c r="B1001" s="1" t="str">
        <f>IF(A1001="","",IF($C$13="Yes",($C$12+Table1[[#This Row],[Interest Paid]]),IF($C$11*E1000&gt;10,IF($C$13="No",$C$11*E1000,($C$11*E1000)+$C$12),10)))</f>
        <v/>
      </c>
      <c r="C1001" s="1" t="str">
        <f t="shared" si="108"/>
        <v/>
      </c>
      <c r="D1001" s="1" t="str">
        <f t="shared" si="109"/>
        <v/>
      </c>
      <c r="E1001" s="1" t="str">
        <f t="shared" si="110"/>
        <v/>
      </c>
      <c r="G1001" s="7" t="str">
        <f t="shared" si="112"/>
        <v/>
      </c>
      <c r="H1001" s="4" t="str">
        <f t="shared" si="111"/>
        <v/>
      </c>
      <c r="I1001" s="4" t="str">
        <f t="shared" si="113"/>
        <v/>
      </c>
      <c r="J1001" s="4" t="str">
        <f>IF(G1001="","",(J1000-(Table2[[#This Row],[Fixed Payment]]-Table2[[#This Row],[Interest Paid]])))</f>
        <v/>
      </c>
    </row>
    <row r="1002" spans="1:10" s="4" customFormat="1" x14ac:dyDescent="0.25">
      <c r="A1002" s="7" t="str">
        <f t="shared" si="107"/>
        <v/>
      </c>
      <c r="B1002" s="1" t="str">
        <f>IF(A1002="","",IF($C$13="Yes",($C$12+Table1[[#This Row],[Interest Paid]]),IF($C$11*E1001&gt;10,IF($C$13="No",$C$11*E1001,($C$11*E1001)+$C$12),10)))</f>
        <v/>
      </c>
      <c r="C1002" s="1" t="str">
        <f t="shared" si="108"/>
        <v/>
      </c>
      <c r="D1002" s="1" t="str">
        <f t="shared" si="109"/>
        <v/>
      </c>
      <c r="E1002" s="1" t="str">
        <f t="shared" si="110"/>
        <v/>
      </c>
      <c r="G1002" s="7" t="str">
        <f t="shared" si="112"/>
        <v/>
      </c>
      <c r="H1002" s="4" t="str">
        <f t="shared" si="111"/>
        <v/>
      </c>
      <c r="I1002" s="4" t="str">
        <f t="shared" si="113"/>
        <v/>
      </c>
      <c r="J1002" s="4" t="str">
        <f>IF(G1002="","",(J1001-(Table2[[#This Row],[Fixed Payment]]-Table2[[#This Row],[Interest Paid]])))</f>
        <v/>
      </c>
    </row>
    <row r="1003" spans="1:10" s="4" customFormat="1" x14ac:dyDescent="0.25">
      <c r="A1003" s="7" t="str">
        <f t="shared" si="107"/>
        <v/>
      </c>
      <c r="B1003" s="1" t="str">
        <f>IF(A1003="","",IF($C$13="Yes",($C$12+Table1[[#This Row],[Interest Paid]]),IF($C$11*E1002&gt;10,IF($C$13="No",$C$11*E1002,($C$11*E1002)+$C$12),10)))</f>
        <v/>
      </c>
      <c r="C1003" s="1" t="str">
        <f t="shared" si="108"/>
        <v/>
      </c>
      <c r="D1003" s="1" t="str">
        <f t="shared" si="109"/>
        <v/>
      </c>
      <c r="E1003" s="1" t="str">
        <f t="shared" si="110"/>
        <v/>
      </c>
      <c r="G1003" s="7" t="str">
        <f t="shared" si="112"/>
        <v/>
      </c>
      <c r="H1003" s="4" t="str">
        <f t="shared" si="111"/>
        <v/>
      </c>
      <c r="I1003" s="4" t="str">
        <f t="shared" si="113"/>
        <v/>
      </c>
      <c r="J1003" s="4" t="str">
        <f>IF(G1003="","",(J1002-(Table2[[#This Row],[Fixed Payment]]-Table2[[#This Row],[Interest Paid]])))</f>
        <v/>
      </c>
    </row>
    <row r="1004" spans="1:10" s="4" customFormat="1" x14ac:dyDescent="0.25">
      <c r="A1004" s="7" t="str">
        <f t="shared" si="107"/>
        <v/>
      </c>
      <c r="B1004" s="1" t="str">
        <f>IF(A1004="","",IF($C$13="Yes",($C$12+Table1[[#This Row],[Interest Paid]]),IF($C$11*E1003&gt;10,IF($C$13="No",$C$11*E1003,($C$11*E1003)+$C$12),10)))</f>
        <v/>
      </c>
      <c r="C1004" s="1" t="str">
        <f t="shared" si="108"/>
        <v/>
      </c>
      <c r="D1004" s="1" t="str">
        <f t="shared" si="109"/>
        <v/>
      </c>
      <c r="E1004" s="1" t="str">
        <f t="shared" si="110"/>
        <v/>
      </c>
      <c r="G1004" s="7" t="str">
        <f t="shared" si="112"/>
        <v/>
      </c>
      <c r="H1004" s="4" t="str">
        <f t="shared" si="111"/>
        <v/>
      </c>
      <c r="I1004" s="4" t="str">
        <f t="shared" si="113"/>
        <v/>
      </c>
      <c r="J1004" s="4" t="str">
        <f>IF(G1004="","",(J1003-(Table2[[#This Row],[Fixed Payment]]-Table2[[#This Row],[Interest Paid]])))</f>
        <v/>
      </c>
    </row>
    <row r="1005" spans="1:10" s="4" customFormat="1" x14ac:dyDescent="0.25">
      <c r="A1005" s="7" t="str">
        <f t="shared" si="107"/>
        <v/>
      </c>
      <c r="B1005" s="1" t="str">
        <f>IF(A1005="","",IF($C$13="Yes",($C$12+Table1[[#This Row],[Interest Paid]]),IF($C$11*E1004&gt;10,IF($C$13="No",$C$11*E1004,($C$11*E1004)+$C$12),10)))</f>
        <v/>
      </c>
      <c r="C1005" s="1" t="str">
        <f t="shared" si="108"/>
        <v/>
      </c>
      <c r="D1005" s="1" t="str">
        <f t="shared" si="109"/>
        <v/>
      </c>
      <c r="E1005" s="1" t="str">
        <f t="shared" si="110"/>
        <v/>
      </c>
      <c r="G1005" s="7" t="str">
        <f t="shared" si="112"/>
        <v/>
      </c>
      <c r="H1005" s="4" t="str">
        <f t="shared" si="111"/>
        <v/>
      </c>
      <c r="I1005" s="4" t="str">
        <f t="shared" si="113"/>
        <v/>
      </c>
      <c r="J1005" s="4" t="str">
        <f>IF(G1005="","",(J1004-(Table2[[#This Row],[Fixed Payment]]-Table2[[#This Row],[Interest Paid]])))</f>
        <v/>
      </c>
    </row>
    <row r="1006" spans="1:10" s="4" customFormat="1" x14ac:dyDescent="0.25">
      <c r="A1006" s="7" t="str">
        <f t="shared" si="107"/>
        <v/>
      </c>
      <c r="B1006" s="1" t="str">
        <f>IF(A1006="","",IF($C$13="Yes",($C$12+Table1[[#This Row],[Interest Paid]]),IF($C$11*E1005&gt;10,IF($C$13="No",$C$11*E1005,($C$11*E1005)+$C$12),10)))</f>
        <v/>
      </c>
      <c r="C1006" s="1" t="str">
        <f t="shared" si="108"/>
        <v/>
      </c>
      <c r="D1006" s="1" t="str">
        <f t="shared" si="109"/>
        <v/>
      </c>
      <c r="E1006" s="1" t="str">
        <f t="shared" si="110"/>
        <v/>
      </c>
      <c r="G1006" s="7" t="str">
        <f t="shared" si="112"/>
        <v/>
      </c>
      <c r="H1006" s="4" t="str">
        <f t="shared" si="111"/>
        <v/>
      </c>
      <c r="I1006" s="4" t="str">
        <f t="shared" si="113"/>
        <v/>
      </c>
      <c r="J1006" s="4" t="str">
        <f>IF(G1006="","",(J1005-(Table2[[#This Row],[Fixed Payment]]-Table2[[#This Row],[Interest Paid]])))</f>
        <v/>
      </c>
    </row>
    <row r="1007" spans="1:10" s="4" customFormat="1" x14ac:dyDescent="0.25">
      <c r="A1007" s="7" t="str">
        <f t="shared" si="107"/>
        <v/>
      </c>
      <c r="B1007" s="1" t="str">
        <f>IF(A1007="","",IF($C$13="Yes",($C$12+Table1[[#This Row],[Interest Paid]]),IF($C$11*E1006&gt;10,IF($C$13="No",$C$11*E1006,($C$11*E1006)+$C$12),10)))</f>
        <v/>
      </c>
      <c r="C1007" s="1" t="str">
        <f t="shared" si="108"/>
        <v/>
      </c>
      <c r="D1007" s="1" t="str">
        <f t="shared" si="109"/>
        <v/>
      </c>
      <c r="E1007" s="1" t="str">
        <f t="shared" si="110"/>
        <v/>
      </c>
      <c r="G1007" s="7" t="str">
        <f t="shared" si="112"/>
        <v/>
      </c>
      <c r="H1007" s="4" t="str">
        <f t="shared" si="111"/>
        <v/>
      </c>
      <c r="I1007" s="4" t="str">
        <f t="shared" si="113"/>
        <v/>
      </c>
      <c r="J1007" s="4" t="str">
        <f>IF(G1007="","",(J1006-(Table2[[#This Row],[Fixed Payment]]-Table2[[#This Row],[Interest Paid]])))</f>
        <v/>
      </c>
    </row>
    <row r="1008" spans="1:10" s="4" customFormat="1" x14ac:dyDescent="0.25">
      <c r="A1008" s="7" t="str">
        <f t="shared" si="107"/>
        <v/>
      </c>
      <c r="B1008" s="1" t="str">
        <f>IF(A1008="","",IF($C$13="Yes",($C$12+Table1[[#This Row],[Interest Paid]]),IF($C$11*E1007&gt;10,IF($C$13="No",$C$11*E1007,($C$11*E1007)+$C$12),10)))</f>
        <v/>
      </c>
      <c r="C1008" s="1" t="str">
        <f t="shared" si="108"/>
        <v/>
      </c>
      <c r="D1008" s="1" t="str">
        <f t="shared" si="109"/>
        <v/>
      </c>
      <c r="E1008" s="1" t="str">
        <f t="shared" si="110"/>
        <v/>
      </c>
      <c r="G1008" s="7" t="str">
        <f t="shared" si="112"/>
        <v/>
      </c>
      <c r="H1008" s="4" t="str">
        <f t="shared" si="111"/>
        <v/>
      </c>
      <c r="I1008" s="4" t="str">
        <f t="shared" si="113"/>
        <v/>
      </c>
      <c r="J1008" s="4" t="str">
        <f>IF(G1008="","",(J1007-(Table2[[#This Row],[Fixed Payment]]-Table2[[#This Row],[Interest Paid]])))</f>
        <v/>
      </c>
    </row>
    <row r="1009" spans="1:10" s="4" customFormat="1" x14ac:dyDescent="0.25">
      <c r="A1009" s="7" t="str">
        <f t="shared" si="107"/>
        <v/>
      </c>
      <c r="B1009" s="1" t="str">
        <f>IF(A1009="","",IF($C$13="Yes",($C$12+Table1[[#This Row],[Interest Paid]]),IF($C$11*E1008&gt;10,IF($C$13="No",$C$11*E1008,($C$11*E1008)+$C$12),10)))</f>
        <v/>
      </c>
      <c r="C1009" s="1" t="str">
        <f t="shared" si="108"/>
        <v/>
      </c>
      <c r="D1009" s="1" t="str">
        <f t="shared" si="109"/>
        <v/>
      </c>
      <c r="E1009" s="1" t="str">
        <f t="shared" si="110"/>
        <v/>
      </c>
      <c r="G1009" s="7" t="str">
        <f t="shared" si="112"/>
        <v/>
      </c>
      <c r="H1009" s="4" t="str">
        <f t="shared" si="111"/>
        <v/>
      </c>
      <c r="I1009" s="4" t="str">
        <f t="shared" si="113"/>
        <v/>
      </c>
      <c r="J1009" s="4" t="str">
        <f>IF(G1009="","",(J1008-(Table2[[#This Row],[Fixed Payment]]-Table2[[#This Row],[Interest Paid]])))</f>
        <v/>
      </c>
    </row>
    <row r="1010" spans="1:10" s="4" customFormat="1" x14ac:dyDescent="0.25">
      <c r="A1010" s="7" t="str">
        <f t="shared" si="107"/>
        <v/>
      </c>
      <c r="B1010" s="1" t="str">
        <f>IF(A1010="","",IF($C$13="Yes",($C$12+Table1[[#This Row],[Interest Paid]]),IF($C$11*E1009&gt;10,IF($C$13="No",$C$11*E1009,($C$11*E1009)+$C$12),10)))</f>
        <v/>
      </c>
      <c r="C1010" s="1" t="str">
        <f t="shared" si="108"/>
        <v/>
      </c>
      <c r="D1010" s="1" t="str">
        <f t="shared" si="109"/>
        <v/>
      </c>
      <c r="E1010" s="1" t="str">
        <f t="shared" si="110"/>
        <v/>
      </c>
      <c r="G1010" s="7" t="str">
        <f t="shared" si="112"/>
        <v/>
      </c>
      <c r="H1010" s="4" t="str">
        <f t="shared" si="111"/>
        <v/>
      </c>
      <c r="I1010" s="4" t="str">
        <f t="shared" si="113"/>
        <v/>
      </c>
      <c r="J1010" s="4" t="str">
        <f>IF(G1010="","",(J1009-(Table2[[#This Row],[Fixed Payment]]-Table2[[#This Row],[Interest Paid]])))</f>
        <v/>
      </c>
    </row>
    <row r="1011" spans="1:10" s="4" customFormat="1" x14ac:dyDescent="0.25">
      <c r="A1011" s="7" t="str">
        <f t="shared" si="107"/>
        <v/>
      </c>
      <c r="B1011" s="1" t="str">
        <f>IF(A1011="","",IF($C$13="Yes",($C$12+Table1[[#This Row],[Interest Paid]]),IF($C$11*E1010&gt;10,IF($C$13="No",$C$11*E1010,($C$11*E1010)+$C$12),10)))</f>
        <v/>
      </c>
      <c r="C1011" s="1" t="str">
        <f t="shared" si="108"/>
        <v/>
      </c>
      <c r="D1011" s="1" t="str">
        <f t="shared" si="109"/>
        <v/>
      </c>
      <c r="E1011" s="1" t="str">
        <f t="shared" si="110"/>
        <v/>
      </c>
      <c r="G1011" s="7" t="str">
        <f t="shared" si="112"/>
        <v/>
      </c>
      <c r="H1011" s="4" t="str">
        <f t="shared" si="111"/>
        <v/>
      </c>
      <c r="I1011" s="4" t="str">
        <f t="shared" si="113"/>
        <v/>
      </c>
      <c r="J1011" s="4" t="str">
        <f>IF(G1011="","",(J1010-(Table2[[#This Row],[Fixed Payment]]-Table2[[#This Row],[Interest Paid]])))</f>
        <v/>
      </c>
    </row>
    <row r="1012" spans="1:10" s="4" customFormat="1" x14ac:dyDescent="0.25">
      <c r="A1012" s="7" t="str">
        <f t="shared" si="107"/>
        <v/>
      </c>
      <c r="B1012" s="1" t="str">
        <f>IF(A1012="","",IF($C$13="Yes",($C$12+Table1[[#This Row],[Interest Paid]]),IF($C$11*E1011&gt;10,IF($C$13="No",$C$11*E1011,($C$11*E1011)+$C$12),10)))</f>
        <v/>
      </c>
      <c r="C1012" s="1" t="str">
        <f t="shared" si="108"/>
        <v/>
      </c>
      <c r="D1012" s="1" t="str">
        <f t="shared" si="109"/>
        <v/>
      </c>
      <c r="E1012" s="1" t="str">
        <f t="shared" si="110"/>
        <v/>
      </c>
      <c r="G1012" s="7" t="str">
        <f t="shared" si="112"/>
        <v/>
      </c>
      <c r="H1012" s="4" t="str">
        <f t="shared" si="111"/>
        <v/>
      </c>
      <c r="I1012" s="4" t="str">
        <f t="shared" si="113"/>
        <v/>
      </c>
      <c r="J1012" s="4" t="str">
        <f>IF(G1012="","",(J1011-(Table2[[#This Row],[Fixed Payment]]-Table2[[#This Row],[Interest Paid]])))</f>
        <v/>
      </c>
    </row>
    <row r="1013" spans="1:10" s="4" customFormat="1" x14ac:dyDescent="0.25">
      <c r="A1013" s="7" t="str">
        <f t="shared" si="107"/>
        <v/>
      </c>
      <c r="B1013" s="1" t="str">
        <f>IF(A1013="","",IF($C$13="Yes",($C$12+Table1[[#This Row],[Interest Paid]]),IF($C$11*E1012&gt;10,IF($C$13="No",$C$11*E1012,($C$11*E1012)+$C$12),10)))</f>
        <v/>
      </c>
      <c r="C1013" s="1" t="str">
        <f t="shared" si="108"/>
        <v/>
      </c>
      <c r="D1013" s="1" t="str">
        <f t="shared" si="109"/>
        <v/>
      </c>
      <c r="E1013" s="1" t="str">
        <f t="shared" si="110"/>
        <v/>
      </c>
      <c r="G1013" s="7" t="str">
        <f t="shared" si="112"/>
        <v/>
      </c>
      <c r="H1013" s="4" t="str">
        <f t="shared" si="111"/>
        <v/>
      </c>
      <c r="I1013" s="4" t="str">
        <f t="shared" si="113"/>
        <v/>
      </c>
      <c r="J1013" s="4" t="str">
        <f>IF(G1013="","",(J1012-(Table2[[#This Row],[Fixed Payment]]-Table2[[#This Row],[Interest Paid]])))</f>
        <v/>
      </c>
    </row>
    <row r="1014" spans="1:10" s="4" customFormat="1" x14ac:dyDescent="0.25">
      <c r="A1014" s="7" t="str">
        <f t="shared" si="107"/>
        <v/>
      </c>
      <c r="B1014" s="1" t="str">
        <f>IF(A1014="","",IF($C$13="Yes",($C$12+Table1[[#This Row],[Interest Paid]]),IF($C$11*E1013&gt;10,IF($C$13="No",$C$11*E1013,($C$11*E1013)+$C$12),10)))</f>
        <v/>
      </c>
      <c r="C1014" s="1" t="str">
        <f t="shared" si="108"/>
        <v/>
      </c>
      <c r="D1014" s="1" t="str">
        <f t="shared" si="109"/>
        <v/>
      </c>
      <c r="E1014" s="1" t="str">
        <f t="shared" si="110"/>
        <v/>
      </c>
      <c r="G1014" s="7" t="str">
        <f t="shared" si="112"/>
        <v/>
      </c>
      <c r="H1014" s="4" t="str">
        <f t="shared" si="111"/>
        <v/>
      </c>
      <c r="I1014" s="4" t="str">
        <f t="shared" si="113"/>
        <v/>
      </c>
      <c r="J1014" s="4" t="str">
        <f>IF(G1014="","",(J1013-(Table2[[#This Row],[Fixed Payment]]-Table2[[#This Row],[Interest Paid]])))</f>
        <v/>
      </c>
    </row>
    <row r="1015" spans="1:10" s="4" customFormat="1" x14ac:dyDescent="0.25">
      <c r="A1015" s="7" t="str">
        <f t="shared" si="107"/>
        <v/>
      </c>
      <c r="B1015" s="1" t="str">
        <f>IF(A1015="","",IF($C$13="Yes",($C$12+Table1[[#This Row],[Interest Paid]]),IF($C$11*E1014&gt;10,IF($C$13="No",$C$11*E1014,($C$11*E1014)+$C$12),10)))</f>
        <v/>
      </c>
      <c r="C1015" s="1" t="str">
        <f t="shared" si="108"/>
        <v/>
      </c>
      <c r="D1015" s="1" t="str">
        <f t="shared" si="109"/>
        <v/>
      </c>
      <c r="E1015" s="1" t="str">
        <f t="shared" si="110"/>
        <v/>
      </c>
      <c r="G1015" s="7" t="str">
        <f t="shared" si="112"/>
        <v/>
      </c>
      <c r="H1015" s="4" t="str">
        <f t="shared" si="111"/>
        <v/>
      </c>
      <c r="I1015" s="4" t="str">
        <f t="shared" si="113"/>
        <v/>
      </c>
      <c r="J1015" s="4" t="str">
        <f>IF(G1015="","",(J1014-(Table2[[#This Row],[Fixed Payment]]-Table2[[#This Row],[Interest Paid]])))</f>
        <v/>
      </c>
    </row>
    <row r="1016" spans="1:10" s="4" customFormat="1" x14ac:dyDescent="0.25">
      <c r="A1016" s="7" t="str">
        <f t="shared" si="107"/>
        <v/>
      </c>
      <c r="B1016" s="1" t="str">
        <f>IF(A1016="","",IF($C$13="Yes",($C$12+Table1[[#This Row],[Interest Paid]]),IF($C$11*E1015&gt;10,IF($C$13="No",$C$11*E1015,($C$11*E1015)+$C$12),10)))</f>
        <v/>
      </c>
      <c r="C1016" s="1" t="str">
        <f t="shared" si="108"/>
        <v/>
      </c>
      <c r="D1016" s="1" t="str">
        <f t="shared" si="109"/>
        <v/>
      </c>
      <c r="E1016" s="1" t="str">
        <f t="shared" si="110"/>
        <v/>
      </c>
      <c r="G1016" s="7" t="str">
        <f t="shared" si="112"/>
        <v/>
      </c>
      <c r="H1016" s="4" t="str">
        <f t="shared" si="111"/>
        <v/>
      </c>
      <c r="I1016" s="4" t="str">
        <f t="shared" si="113"/>
        <v/>
      </c>
      <c r="J1016" s="4" t="str">
        <f>IF(G1016="","",(J1015-(Table2[[#This Row],[Fixed Payment]]-Table2[[#This Row],[Interest Paid]])))</f>
        <v/>
      </c>
    </row>
    <row r="1017" spans="1:10" s="4" customFormat="1" x14ac:dyDescent="0.25">
      <c r="A1017" s="7" t="str">
        <f t="shared" si="107"/>
        <v/>
      </c>
      <c r="B1017" s="1" t="str">
        <f>IF(A1017="","",IF($C$13="Yes",($C$12+Table1[[#This Row],[Interest Paid]]),IF($C$11*E1016&gt;10,IF($C$13="No",$C$11*E1016,($C$11*E1016)+$C$12),10)))</f>
        <v/>
      </c>
      <c r="C1017" s="1" t="str">
        <f t="shared" si="108"/>
        <v/>
      </c>
      <c r="D1017" s="1" t="str">
        <f t="shared" si="109"/>
        <v/>
      </c>
      <c r="E1017" s="1" t="str">
        <f t="shared" si="110"/>
        <v/>
      </c>
      <c r="G1017" s="7" t="str">
        <f t="shared" si="112"/>
        <v/>
      </c>
      <c r="H1017" s="4" t="str">
        <f t="shared" si="111"/>
        <v/>
      </c>
      <c r="I1017" s="4" t="str">
        <f t="shared" si="113"/>
        <v/>
      </c>
      <c r="J1017" s="4" t="str">
        <f>IF(G1017="","",(J1016-(Table2[[#This Row],[Fixed Payment]]-Table2[[#This Row],[Interest Paid]])))</f>
        <v/>
      </c>
    </row>
    <row r="1018" spans="1:10" s="4" customFormat="1" x14ac:dyDescent="0.25">
      <c r="A1018" s="7" t="str">
        <f t="shared" si="107"/>
        <v/>
      </c>
      <c r="B1018" s="1" t="str">
        <f>IF(A1018="","",IF($C$13="Yes",($C$12+Table1[[#This Row],[Interest Paid]]),IF($C$11*E1017&gt;10,IF($C$13="No",$C$11*E1017,($C$11*E1017)+$C$12),10)))</f>
        <v/>
      </c>
      <c r="C1018" s="1" t="str">
        <f t="shared" si="108"/>
        <v/>
      </c>
      <c r="D1018" s="1" t="str">
        <f t="shared" si="109"/>
        <v/>
      </c>
      <c r="E1018" s="1" t="str">
        <f t="shared" si="110"/>
        <v/>
      </c>
      <c r="G1018" s="7" t="str">
        <f t="shared" si="112"/>
        <v/>
      </c>
      <c r="H1018" s="4" t="str">
        <f t="shared" si="111"/>
        <v/>
      </c>
      <c r="I1018" s="4" t="str">
        <f t="shared" si="113"/>
        <v/>
      </c>
      <c r="J1018" s="4" t="str">
        <f>IF(G1018="","",(J1017-(Table2[[#This Row],[Fixed Payment]]-Table2[[#This Row],[Interest Paid]])))</f>
        <v/>
      </c>
    </row>
    <row r="1019" spans="1:10" s="4" customFormat="1" x14ac:dyDescent="0.25">
      <c r="A1019" s="7" t="str">
        <f t="shared" si="107"/>
        <v/>
      </c>
      <c r="B1019" s="1" t="str">
        <f>IF(A1019="","",IF($C$13="Yes",($C$12+Table1[[#This Row],[Interest Paid]]),IF($C$11*E1018&gt;10,IF($C$13="No",$C$11*E1018,($C$11*E1018)+$C$12),10)))</f>
        <v/>
      </c>
      <c r="C1019" s="1" t="str">
        <f t="shared" si="108"/>
        <v/>
      </c>
      <c r="D1019" s="1" t="str">
        <f t="shared" si="109"/>
        <v/>
      </c>
      <c r="E1019" s="1" t="str">
        <f t="shared" si="110"/>
        <v/>
      </c>
      <c r="G1019" s="7" t="str">
        <f t="shared" si="112"/>
        <v/>
      </c>
      <c r="H1019" s="4" t="str">
        <f t="shared" si="111"/>
        <v/>
      </c>
      <c r="I1019" s="4" t="str">
        <f t="shared" si="113"/>
        <v/>
      </c>
      <c r="J1019" s="4" t="str">
        <f>IF(G1019="","",(J1018-(Table2[[#This Row],[Fixed Payment]]-Table2[[#This Row],[Interest Paid]])))</f>
        <v/>
      </c>
    </row>
    <row r="1020" spans="1:10" s="4" customFormat="1" x14ac:dyDescent="0.25">
      <c r="A1020" s="7" t="str">
        <f t="shared" si="107"/>
        <v/>
      </c>
      <c r="B1020" s="1" t="str">
        <f>IF(A1020="","",IF($C$13="Yes",($C$12+Table1[[#This Row],[Interest Paid]]),IF($C$11*E1019&gt;10,IF($C$13="No",$C$11*E1019,($C$11*E1019)+$C$12),10)))</f>
        <v/>
      </c>
      <c r="C1020" s="1" t="str">
        <f t="shared" si="108"/>
        <v/>
      </c>
      <c r="D1020" s="1" t="str">
        <f t="shared" si="109"/>
        <v/>
      </c>
      <c r="E1020" s="1" t="str">
        <f t="shared" si="110"/>
        <v/>
      </c>
      <c r="G1020" s="7" t="str">
        <f t="shared" si="112"/>
        <v/>
      </c>
      <c r="H1020" s="4" t="str">
        <f t="shared" si="111"/>
        <v/>
      </c>
      <c r="I1020" s="4" t="str">
        <f t="shared" si="113"/>
        <v/>
      </c>
      <c r="J1020" s="4" t="str">
        <f>IF(G1020="","",(J1019-(Table2[[#This Row],[Fixed Payment]]-Table2[[#This Row],[Interest Paid]])))</f>
        <v/>
      </c>
    </row>
    <row r="1021" spans="1:10" s="4" customFormat="1" x14ac:dyDescent="0.25">
      <c r="A1021" s="7" t="str">
        <f t="shared" si="107"/>
        <v/>
      </c>
      <c r="B1021" s="1" t="str">
        <f>IF(A1021="","",IF($C$13="Yes",($C$12+Table1[[#This Row],[Interest Paid]]),IF($C$11*E1020&gt;10,IF($C$13="No",$C$11*E1020,($C$11*E1020)+$C$12),10)))</f>
        <v/>
      </c>
      <c r="C1021" s="1" t="str">
        <f t="shared" si="108"/>
        <v/>
      </c>
      <c r="D1021" s="1" t="str">
        <f t="shared" si="109"/>
        <v/>
      </c>
      <c r="E1021" s="1" t="str">
        <f t="shared" si="110"/>
        <v/>
      </c>
      <c r="G1021" s="7" t="str">
        <f t="shared" si="112"/>
        <v/>
      </c>
      <c r="H1021" s="4" t="str">
        <f t="shared" si="111"/>
        <v/>
      </c>
      <c r="I1021" s="4" t="str">
        <f t="shared" si="113"/>
        <v/>
      </c>
      <c r="J1021" s="4" t="str">
        <f>IF(G1021="","",(J1020-(Table2[[#This Row],[Fixed Payment]]-Table2[[#This Row],[Interest Paid]])))</f>
        <v/>
      </c>
    </row>
    <row r="1022" spans="1:10" s="4" customFormat="1" x14ac:dyDescent="0.25">
      <c r="A1022" s="7" t="str">
        <f t="shared" si="107"/>
        <v/>
      </c>
      <c r="B1022" s="1" t="str">
        <f>IF(A1022="","",IF($C$13="Yes",($C$12+Table1[[#This Row],[Interest Paid]]),IF($C$11*E1021&gt;10,IF($C$13="No",$C$11*E1021,($C$11*E1021)+$C$12),10)))</f>
        <v/>
      </c>
      <c r="C1022" s="1" t="str">
        <f t="shared" si="108"/>
        <v/>
      </c>
      <c r="D1022" s="1" t="str">
        <f t="shared" si="109"/>
        <v/>
      </c>
      <c r="E1022" s="1" t="str">
        <f t="shared" si="110"/>
        <v/>
      </c>
      <c r="G1022" s="7" t="str">
        <f t="shared" si="112"/>
        <v/>
      </c>
      <c r="H1022" s="4" t="str">
        <f t="shared" si="111"/>
        <v/>
      </c>
      <c r="I1022" s="4" t="str">
        <f t="shared" si="113"/>
        <v/>
      </c>
      <c r="J1022" s="4" t="str">
        <f>IF(G1022="","",(J1021-(Table2[[#This Row],[Fixed Payment]]-Table2[[#This Row],[Interest Paid]])))</f>
        <v/>
      </c>
    </row>
    <row r="1023" spans="1:10" s="4" customFormat="1" x14ac:dyDescent="0.25">
      <c r="A1023" s="7" t="str">
        <f t="shared" si="107"/>
        <v/>
      </c>
      <c r="B1023" s="1" t="str">
        <f>IF(A1023="","",IF($C$13="Yes",($C$12+Table1[[#This Row],[Interest Paid]]),IF($C$11*E1022&gt;10,IF($C$13="No",$C$11*E1022,($C$11*E1022)+$C$12),10)))</f>
        <v/>
      </c>
      <c r="C1023" s="1" t="str">
        <f t="shared" si="108"/>
        <v/>
      </c>
      <c r="D1023" s="1" t="str">
        <f t="shared" si="109"/>
        <v/>
      </c>
      <c r="E1023" s="1" t="str">
        <f t="shared" si="110"/>
        <v/>
      </c>
      <c r="G1023" s="7" t="str">
        <f t="shared" si="112"/>
        <v/>
      </c>
      <c r="H1023" s="4" t="str">
        <f t="shared" si="111"/>
        <v/>
      </c>
      <c r="I1023" s="4" t="str">
        <f t="shared" si="113"/>
        <v/>
      </c>
      <c r="J1023" s="4" t="str">
        <f>IF(G1023="","",(J1022-(Table2[[#This Row],[Fixed Payment]]-Table2[[#This Row],[Interest Paid]])))</f>
        <v/>
      </c>
    </row>
    <row r="1024" spans="1:10" s="4" customFormat="1" x14ac:dyDescent="0.25">
      <c r="A1024" s="7" t="str">
        <f t="shared" si="107"/>
        <v/>
      </c>
      <c r="B1024" s="1" t="str">
        <f>IF(A1024="","",IF($C$13="Yes",($C$12+Table1[[#This Row],[Interest Paid]]),IF($C$11*E1023&gt;10,IF($C$13="No",$C$11*E1023,($C$11*E1023)+$C$12),10)))</f>
        <v/>
      </c>
      <c r="C1024" s="1" t="str">
        <f t="shared" si="108"/>
        <v/>
      </c>
      <c r="D1024" s="1" t="str">
        <f t="shared" si="109"/>
        <v/>
      </c>
      <c r="E1024" s="1" t="str">
        <f t="shared" si="110"/>
        <v/>
      </c>
      <c r="G1024" s="7" t="str">
        <f t="shared" si="112"/>
        <v/>
      </c>
      <c r="H1024" s="4" t="str">
        <f t="shared" si="111"/>
        <v/>
      </c>
      <c r="I1024" s="4" t="str">
        <f t="shared" si="113"/>
        <v/>
      </c>
      <c r="J1024" s="4" t="str">
        <f>IF(G1024="","",(J1023-(Table2[[#This Row],[Fixed Payment]]-Table2[[#This Row],[Interest Paid]])))</f>
        <v/>
      </c>
    </row>
    <row r="1025" spans="1:10" s="4" customFormat="1" x14ac:dyDescent="0.25">
      <c r="A1025" s="7" t="str">
        <f t="shared" si="107"/>
        <v/>
      </c>
      <c r="B1025" s="1" t="str">
        <f>IF(A1025="","",IF($C$13="Yes",($C$12+Table1[[#This Row],[Interest Paid]]),IF($C$11*E1024&gt;10,IF($C$13="No",$C$11*E1024,($C$11*E1024)+$C$12),10)))</f>
        <v/>
      </c>
      <c r="C1025" s="1" t="str">
        <f t="shared" si="108"/>
        <v/>
      </c>
      <c r="D1025" s="1" t="str">
        <f t="shared" si="109"/>
        <v/>
      </c>
      <c r="E1025" s="1" t="str">
        <f t="shared" si="110"/>
        <v/>
      </c>
      <c r="G1025" s="7" t="str">
        <f t="shared" si="112"/>
        <v/>
      </c>
      <c r="H1025" s="4" t="str">
        <f t="shared" si="111"/>
        <v/>
      </c>
      <c r="I1025" s="4" t="str">
        <f t="shared" si="113"/>
        <v/>
      </c>
      <c r="J1025" s="4" t="str">
        <f>IF(G1025="","",(J1024-(Table2[[#This Row],[Fixed Payment]]-Table2[[#This Row],[Interest Paid]])))</f>
        <v/>
      </c>
    </row>
    <row r="1026" spans="1:10" s="4" customFormat="1" x14ac:dyDescent="0.25">
      <c r="A1026" s="7" t="str">
        <f t="shared" si="107"/>
        <v/>
      </c>
      <c r="B1026" s="1" t="str">
        <f>IF(A1026="","",IF($C$13="Yes",($C$12+Table1[[#This Row],[Interest Paid]]),IF($C$11*E1025&gt;10,IF($C$13="No",$C$11*E1025,($C$11*E1025)+$C$12),10)))</f>
        <v/>
      </c>
      <c r="C1026" s="1" t="str">
        <f t="shared" si="108"/>
        <v/>
      </c>
      <c r="D1026" s="1" t="str">
        <f t="shared" si="109"/>
        <v/>
      </c>
      <c r="E1026" s="1" t="str">
        <f t="shared" si="110"/>
        <v/>
      </c>
      <c r="G1026" s="7" t="str">
        <f t="shared" si="112"/>
        <v/>
      </c>
      <c r="H1026" s="4" t="str">
        <f t="shared" si="111"/>
        <v/>
      </c>
      <c r="I1026" s="4" t="str">
        <f t="shared" si="113"/>
        <v/>
      </c>
      <c r="J1026" s="4" t="str">
        <f>IF(G1026="","",(J1025-(Table2[[#This Row],[Fixed Payment]]-Table2[[#This Row],[Interest Paid]])))</f>
        <v/>
      </c>
    </row>
    <row r="1027" spans="1:10" s="4" customFormat="1" x14ac:dyDescent="0.25">
      <c r="A1027" s="7" t="str">
        <f t="shared" si="107"/>
        <v/>
      </c>
      <c r="B1027" s="1" t="str">
        <f>IF(A1027="","",IF($C$13="Yes",($C$12+Table1[[#This Row],[Interest Paid]]),IF($C$11*E1026&gt;10,IF($C$13="No",$C$11*E1026,($C$11*E1026)+$C$12),10)))</f>
        <v/>
      </c>
      <c r="C1027" s="1" t="str">
        <f t="shared" si="108"/>
        <v/>
      </c>
      <c r="D1027" s="1" t="str">
        <f t="shared" si="109"/>
        <v/>
      </c>
      <c r="E1027" s="1" t="str">
        <f t="shared" si="110"/>
        <v/>
      </c>
      <c r="G1027" s="7" t="str">
        <f t="shared" si="112"/>
        <v/>
      </c>
      <c r="H1027" s="4" t="str">
        <f t="shared" si="111"/>
        <v/>
      </c>
      <c r="I1027" s="4" t="str">
        <f t="shared" si="113"/>
        <v/>
      </c>
      <c r="J1027" s="4" t="str">
        <f>IF(G1027="","",(J1026-(Table2[[#This Row],[Fixed Payment]]-Table2[[#This Row],[Interest Paid]])))</f>
        <v/>
      </c>
    </row>
    <row r="1028" spans="1:10" s="4" customFormat="1" x14ac:dyDescent="0.25">
      <c r="A1028" s="7" t="str">
        <f t="shared" si="107"/>
        <v/>
      </c>
      <c r="B1028" s="1" t="str">
        <f>IF(A1028="","",IF($C$13="Yes",($C$12+Table1[[#This Row],[Interest Paid]]),IF($C$11*E1027&gt;10,IF($C$13="No",$C$11*E1027,($C$11*E1027)+$C$12),10)))</f>
        <v/>
      </c>
      <c r="C1028" s="1" t="str">
        <f t="shared" si="108"/>
        <v/>
      </c>
      <c r="D1028" s="1" t="str">
        <f t="shared" si="109"/>
        <v/>
      </c>
      <c r="E1028" s="1" t="str">
        <f t="shared" si="110"/>
        <v/>
      </c>
      <c r="G1028" s="7" t="str">
        <f t="shared" si="112"/>
        <v/>
      </c>
      <c r="H1028" s="4" t="str">
        <f t="shared" si="111"/>
        <v/>
      </c>
      <c r="I1028" s="4" t="str">
        <f t="shared" si="113"/>
        <v/>
      </c>
      <c r="J1028" s="4" t="str">
        <f>IF(G1028="","",(J1027-(Table2[[#This Row],[Fixed Payment]]-Table2[[#This Row],[Interest Paid]])))</f>
        <v/>
      </c>
    </row>
    <row r="1029" spans="1:10" s="4" customFormat="1" x14ac:dyDescent="0.25">
      <c r="A1029" s="7" t="str">
        <f t="shared" si="107"/>
        <v/>
      </c>
      <c r="B1029" s="1" t="str">
        <f>IF(A1029="","",IF($C$13="Yes",($C$12+Table1[[#This Row],[Interest Paid]]),IF($C$11*E1028&gt;10,IF($C$13="No",$C$11*E1028,($C$11*E1028)+$C$12),10)))</f>
        <v/>
      </c>
      <c r="C1029" s="1" t="str">
        <f t="shared" si="108"/>
        <v/>
      </c>
      <c r="D1029" s="1" t="str">
        <f t="shared" si="109"/>
        <v/>
      </c>
      <c r="E1029" s="1" t="str">
        <f t="shared" si="110"/>
        <v/>
      </c>
      <c r="G1029" s="7" t="str">
        <f t="shared" si="112"/>
        <v/>
      </c>
      <c r="H1029" s="4" t="str">
        <f t="shared" si="111"/>
        <v/>
      </c>
      <c r="I1029" s="4" t="str">
        <f t="shared" si="113"/>
        <v/>
      </c>
      <c r="J1029" s="4" t="str">
        <f>IF(G1029="","",(J1028-(Table2[[#This Row],[Fixed Payment]]-Table2[[#This Row],[Interest Paid]])))</f>
        <v/>
      </c>
    </row>
    <row r="1030" spans="1:10" s="4" customFormat="1" x14ac:dyDescent="0.25">
      <c r="A1030" s="7" t="str">
        <f t="shared" si="107"/>
        <v/>
      </c>
      <c r="B1030" s="1" t="str">
        <f>IF(A1030="","",IF($C$13="Yes",($C$12+Table1[[#This Row],[Interest Paid]]),IF($C$11*E1029&gt;10,IF($C$13="No",$C$11*E1029,($C$11*E1029)+$C$12),10)))</f>
        <v/>
      </c>
      <c r="C1030" s="1" t="str">
        <f t="shared" si="108"/>
        <v/>
      </c>
      <c r="D1030" s="1" t="str">
        <f t="shared" si="109"/>
        <v/>
      </c>
      <c r="E1030" s="1" t="str">
        <f t="shared" si="110"/>
        <v/>
      </c>
      <c r="G1030" s="7" t="str">
        <f t="shared" si="112"/>
        <v/>
      </c>
      <c r="H1030" s="4" t="str">
        <f t="shared" si="111"/>
        <v/>
      </c>
      <c r="I1030" s="4" t="str">
        <f t="shared" si="113"/>
        <v/>
      </c>
      <c r="J1030" s="4" t="str">
        <f>IF(G1030="","",(J1029-(Table2[[#This Row],[Fixed Payment]]-Table2[[#This Row],[Interest Paid]])))</f>
        <v/>
      </c>
    </row>
    <row r="1031" spans="1:10" s="4" customFormat="1" x14ac:dyDescent="0.25">
      <c r="A1031" s="7" t="str">
        <f t="shared" si="107"/>
        <v/>
      </c>
      <c r="B1031" s="1" t="str">
        <f>IF(A1031="","",IF($C$13="Yes",($C$12+Table1[[#This Row],[Interest Paid]]),IF($C$11*E1030&gt;10,IF($C$13="No",$C$11*E1030,($C$11*E1030)+$C$12),10)))</f>
        <v/>
      </c>
      <c r="C1031" s="1" t="str">
        <f t="shared" si="108"/>
        <v/>
      </c>
      <c r="D1031" s="1" t="str">
        <f t="shared" si="109"/>
        <v/>
      </c>
      <c r="E1031" s="1" t="str">
        <f t="shared" si="110"/>
        <v/>
      </c>
      <c r="G1031" s="7" t="str">
        <f t="shared" si="112"/>
        <v/>
      </c>
      <c r="H1031" s="4" t="str">
        <f t="shared" si="111"/>
        <v/>
      </c>
      <c r="I1031" s="4" t="str">
        <f t="shared" si="113"/>
        <v/>
      </c>
      <c r="J1031" s="4" t="str">
        <f>IF(G1031="","",(J1030-(Table2[[#This Row],[Fixed Payment]]-Table2[[#This Row],[Interest Paid]])))</f>
        <v/>
      </c>
    </row>
    <row r="1032" spans="1:10" s="4" customFormat="1" x14ac:dyDescent="0.25">
      <c r="A1032" s="7" t="str">
        <f t="shared" si="107"/>
        <v/>
      </c>
      <c r="B1032" s="1" t="str">
        <f>IF(A1032="","",IF($C$13="Yes",($C$12+Table1[[#This Row],[Interest Paid]]),IF($C$11*E1031&gt;10,IF($C$13="No",$C$11*E1031,($C$11*E1031)+$C$12),10)))</f>
        <v/>
      </c>
      <c r="C1032" s="1" t="str">
        <f t="shared" si="108"/>
        <v/>
      </c>
      <c r="D1032" s="1" t="str">
        <f t="shared" si="109"/>
        <v/>
      </c>
      <c r="E1032" s="1" t="str">
        <f t="shared" si="110"/>
        <v/>
      </c>
      <c r="G1032" s="7" t="str">
        <f t="shared" si="112"/>
        <v/>
      </c>
      <c r="H1032" s="4" t="str">
        <f t="shared" si="111"/>
        <v/>
      </c>
      <c r="I1032" s="4" t="str">
        <f t="shared" si="113"/>
        <v/>
      </c>
      <c r="J1032" s="4" t="str">
        <f>IF(G1032="","",(J1031-(Table2[[#This Row],[Fixed Payment]]-Table2[[#This Row],[Interest Paid]])))</f>
        <v/>
      </c>
    </row>
    <row r="1033" spans="1:10" s="4" customFormat="1" x14ac:dyDescent="0.25">
      <c r="A1033" s="7" t="str">
        <f t="shared" si="107"/>
        <v/>
      </c>
      <c r="B1033" s="1" t="str">
        <f>IF(A1033="","",IF($C$13="Yes",($C$12+Table1[[#This Row],[Interest Paid]]),IF($C$11*E1032&gt;10,IF($C$13="No",$C$11*E1032,($C$11*E1032)+$C$12),10)))</f>
        <v/>
      </c>
      <c r="C1033" s="1" t="str">
        <f t="shared" si="108"/>
        <v/>
      </c>
      <c r="D1033" s="1" t="str">
        <f t="shared" si="109"/>
        <v/>
      </c>
      <c r="E1033" s="1" t="str">
        <f t="shared" si="110"/>
        <v/>
      </c>
      <c r="G1033" s="7" t="str">
        <f t="shared" si="112"/>
        <v/>
      </c>
      <c r="H1033" s="4" t="str">
        <f t="shared" si="111"/>
        <v/>
      </c>
      <c r="I1033" s="4" t="str">
        <f t="shared" si="113"/>
        <v/>
      </c>
      <c r="J1033" s="4" t="str">
        <f>IF(G1033="","",(J1032-(Table2[[#This Row],[Fixed Payment]]-Table2[[#This Row],[Interest Paid]])))</f>
        <v/>
      </c>
    </row>
    <row r="1034" spans="1:10" s="4" customFormat="1" x14ac:dyDescent="0.25">
      <c r="A1034" s="7" t="str">
        <f t="shared" si="107"/>
        <v/>
      </c>
      <c r="B1034" s="1" t="str">
        <f>IF(A1034="","",IF($C$13="Yes",($C$12+Table1[[#This Row],[Interest Paid]]),IF($C$11*E1033&gt;10,IF($C$13="No",$C$11*E1033,($C$11*E1033)+$C$12),10)))</f>
        <v/>
      </c>
      <c r="C1034" s="1" t="str">
        <f t="shared" si="108"/>
        <v/>
      </c>
      <c r="D1034" s="1" t="str">
        <f t="shared" si="109"/>
        <v/>
      </c>
      <c r="E1034" s="1" t="str">
        <f t="shared" si="110"/>
        <v/>
      </c>
      <c r="G1034" s="7" t="str">
        <f t="shared" si="112"/>
        <v/>
      </c>
      <c r="H1034" s="4" t="str">
        <f t="shared" si="111"/>
        <v/>
      </c>
      <c r="I1034" s="4" t="str">
        <f t="shared" si="113"/>
        <v/>
      </c>
      <c r="J1034" s="4" t="str">
        <f>IF(G1034="","",(J1033-(Table2[[#This Row],[Fixed Payment]]-Table2[[#This Row],[Interest Paid]])))</f>
        <v/>
      </c>
    </row>
    <row r="1035" spans="1:10" s="4" customFormat="1" x14ac:dyDescent="0.25">
      <c r="A1035" s="7" t="str">
        <f t="shared" si="107"/>
        <v/>
      </c>
      <c r="B1035" s="1" t="str">
        <f>IF(A1035="","",IF($C$13="Yes",($C$12+Table1[[#This Row],[Interest Paid]]),IF($C$11*E1034&gt;10,IF($C$13="No",$C$11*E1034,($C$11*E1034)+$C$12),10)))</f>
        <v/>
      </c>
      <c r="C1035" s="1" t="str">
        <f t="shared" si="108"/>
        <v/>
      </c>
      <c r="D1035" s="1" t="str">
        <f t="shared" si="109"/>
        <v/>
      </c>
      <c r="E1035" s="1" t="str">
        <f t="shared" si="110"/>
        <v/>
      </c>
      <c r="G1035" s="7" t="str">
        <f t="shared" si="112"/>
        <v/>
      </c>
      <c r="H1035" s="4" t="str">
        <f t="shared" si="111"/>
        <v/>
      </c>
      <c r="I1035" s="4" t="str">
        <f t="shared" si="113"/>
        <v/>
      </c>
      <c r="J1035" s="4" t="str">
        <f>IF(G1035="","",(J1034-(Table2[[#This Row],[Fixed Payment]]-Table2[[#This Row],[Interest Paid]])))</f>
        <v/>
      </c>
    </row>
    <row r="1036" spans="1:10" s="4" customFormat="1" x14ac:dyDescent="0.25">
      <c r="A1036" s="7" t="str">
        <f t="shared" si="107"/>
        <v/>
      </c>
      <c r="B1036" s="1" t="str">
        <f>IF(A1036="","",IF($C$13="Yes",($C$12+Table1[[#This Row],[Interest Paid]]),IF($C$11*E1035&gt;10,IF($C$13="No",$C$11*E1035,($C$11*E1035)+$C$12),10)))</f>
        <v/>
      </c>
      <c r="C1036" s="1" t="str">
        <f t="shared" si="108"/>
        <v/>
      </c>
      <c r="D1036" s="1" t="str">
        <f t="shared" si="109"/>
        <v/>
      </c>
      <c r="E1036" s="1" t="str">
        <f t="shared" si="110"/>
        <v/>
      </c>
      <c r="G1036" s="7" t="str">
        <f t="shared" si="112"/>
        <v/>
      </c>
      <c r="H1036" s="4" t="str">
        <f t="shared" si="111"/>
        <v/>
      </c>
      <c r="I1036" s="4" t="str">
        <f t="shared" si="113"/>
        <v/>
      </c>
      <c r="J1036" s="4" t="str">
        <f>IF(G1036="","",(J1035-(Table2[[#This Row],[Fixed Payment]]-Table2[[#This Row],[Interest Paid]])))</f>
        <v/>
      </c>
    </row>
    <row r="1037" spans="1:10" s="4" customFormat="1" x14ac:dyDescent="0.25">
      <c r="A1037" s="7" t="str">
        <f t="shared" si="107"/>
        <v/>
      </c>
      <c r="B1037" s="1" t="str">
        <f>IF(A1037="","",IF($C$13="Yes",($C$12+Table1[[#This Row],[Interest Paid]]),IF($C$11*E1036&gt;10,IF($C$13="No",$C$11*E1036,($C$11*E1036)+$C$12),10)))</f>
        <v/>
      </c>
      <c r="C1037" s="1" t="str">
        <f t="shared" si="108"/>
        <v/>
      </c>
      <c r="D1037" s="1" t="str">
        <f t="shared" si="109"/>
        <v/>
      </c>
      <c r="E1037" s="1" t="str">
        <f t="shared" si="110"/>
        <v/>
      </c>
      <c r="G1037" s="7" t="str">
        <f t="shared" si="112"/>
        <v/>
      </c>
      <c r="H1037" s="4" t="str">
        <f t="shared" si="111"/>
        <v/>
      </c>
      <c r="I1037" s="4" t="str">
        <f t="shared" si="113"/>
        <v/>
      </c>
      <c r="J1037" s="4" t="str">
        <f>IF(G1037="","",(J1036-(Table2[[#This Row],[Fixed Payment]]-Table2[[#This Row],[Interest Paid]])))</f>
        <v/>
      </c>
    </row>
    <row r="1038" spans="1:10" s="4" customFormat="1" x14ac:dyDescent="0.25">
      <c r="A1038" s="7" t="str">
        <f t="shared" si="107"/>
        <v/>
      </c>
      <c r="B1038" s="1" t="str">
        <f>IF(A1038="","",IF($C$13="Yes",($C$12+Table1[[#This Row],[Interest Paid]]),IF($C$11*E1037&gt;10,IF($C$13="No",$C$11*E1037,($C$11*E1037)+$C$12),10)))</f>
        <v/>
      </c>
      <c r="C1038" s="1" t="str">
        <f t="shared" si="108"/>
        <v/>
      </c>
      <c r="D1038" s="1" t="str">
        <f t="shared" si="109"/>
        <v/>
      </c>
      <c r="E1038" s="1" t="str">
        <f t="shared" si="110"/>
        <v/>
      </c>
      <c r="G1038" s="7" t="str">
        <f t="shared" si="112"/>
        <v/>
      </c>
      <c r="H1038" s="4" t="str">
        <f t="shared" si="111"/>
        <v/>
      </c>
      <c r="I1038" s="4" t="str">
        <f t="shared" si="113"/>
        <v/>
      </c>
      <c r="J1038" s="4" t="str">
        <f>IF(G1038="","",(J1037-(Table2[[#This Row],[Fixed Payment]]-Table2[[#This Row],[Interest Paid]])))</f>
        <v/>
      </c>
    </row>
    <row r="1039" spans="1:10" s="4" customFormat="1" x14ac:dyDescent="0.25">
      <c r="A1039" s="7" t="str">
        <f t="shared" si="107"/>
        <v/>
      </c>
      <c r="B1039" s="1" t="str">
        <f>IF(A1039="","",IF($C$13="Yes",($C$12+Table1[[#This Row],[Interest Paid]]),IF($C$11*E1038&gt;10,IF($C$13="No",$C$11*E1038,($C$11*E1038)+$C$12),10)))</f>
        <v/>
      </c>
      <c r="C1039" s="1" t="str">
        <f t="shared" si="108"/>
        <v/>
      </c>
      <c r="D1039" s="1" t="str">
        <f t="shared" si="109"/>
        <v/>
      </c>
      <c r="E1039" s="1" t="str">
        <f t="shared" si="110"/>
        <v/>
      </c>
      <c r="G1039" s="7" t="str">
        <f t="shared" si="112"/>
        <v/>
      </c>
      <c r="H1039" s="4" t="str">
        <f t="shared" si="111"/>
        <v/>
      </c>
      <c r="I1039" s="4" t="str">
        <f t="shared" si="113"/>
        <v/>
      </c>
      <c r="J1039" s="4" t="str">
        <f>IF(G1039="","",(J1038-(Table2[[#This Row],[Fixed Payment]]-Table2[[#This Row],[Interest Paid]])))</f>
        <v/>
      </c>
    </row>
    <row r="1040" spans="1:10" s="4" customFormat="1" x14ac:dyDescent="0.25">
      <c r="A1040" s="7" t="str">
        <f t="shared" si="107"/>
        <v/>
      </c>
      <c r="B1040" s="1" t="str">
        <f>IF(A1040="","",IF($C$13="Yes",($C$12+Table1[[#This Row],[Interest Paid]]),IF($C$11*E1039&gt;10,IF($C$13="No",$C$11*E1039,($C$11*E1039)+$C$12),10)))</f>
        <v/>
      </c>
      <c r="C1040" s="1" t="str">
        <f t="shared" si="108"/>
        <v/>
      </c>
      <c r="D1040" s="1" t="str">
        <f t="shared" si="109"/>
        <v/>
      </c>
      <c r="E1040" s="1" t="str">
        <f t="shared" si="110"/>
        <v/>
      </c>
      <c r="G1040" s="7" t="str">
        <f t="shared" si="112"/>
        <v/>
      </c>
      <c r="H1040" s="4" t="str">
        <f t="shared" si="111"/>
        <v/>
      </c>
      <c r="I1040" s="4" t="str">
        <f t="shared" si="113"/>
        <v/>
      </c>
      <c r="J1040" s="4" t="str">
        <f>IF(G1040="","",(J1039-(Table2[[#This Row],[Fixed Payment]]-Table2[[#This Row],[Interest Paid]])))</f>
        <v/>
      </c>
    </row>
    <row r="1041" spans="1:10" s="4" customFormat="1" x14ac:dyDescent="0.25">
      <c r="A1041" s="7" t="str">
        <f t="shared" si="107"/>
        <v/>
      </c>
      <c r="B1041" s="1" t="str">
        <f>IF(A1041="","",IF($C$13="Yes",($C$12+Table1[[#This Row],[Interest Paid]]),IF($C$11*E1040&gt;10,IF($C$13="No",$C$11*E1040,($C$11*E1040)+$C$12),10)))</f>
        <v/>
      </c>
      <c r="C1041" s="1" t="str">
        <f t="shared" si="108"/>
        <v/>
      </c>
      <c r="D1041" s="1" t="str">
        <f t="shared" si="109"/>
        <v/>
      </c>
      <c r="E1041" s="1" t="str">
        <f t="shared" si="110"/>
        <v/>
      </c>
      <c r="G1041" s="7" t="str">
        <f t="shared" si="112"/>
        <v/>
      </c>
      <c r="H1041" s="4" t="str">
        <f t="shared" si="111"/>
        <v/>
      </c>
      <c r="I1041" s="4" t="str">
        <f t="shared" si="113"/>
        <v/>
      </c>
      <c r="J1041" s="4" t="str">
        <f>IF(G1041="","",(J1040-(Table2[[#This Row],[Fixed Payment]]-Table2[[#This Row],[Interest Paid]])))</f>
        <v/>
      </c>
    </row>
    <row r="1042" spans="1:10" s="4" customFormat="1" x14ac:dyDescent="0.25">
      <c r="A1042" s="7" t="str">
        <f t="shared" si="107"/>
        <v/>
      </c>
      <c r="B1042" s="1" t="str">
        <f>IF(A1042="","",IF($C$13="Yes",($C$12+Table1[[#This Row],[Interest Paid]]),IF($C$11*E1041&gt;10,IF($C$13="No",$C$11*E1041,($C$11*E1041)+$C$12),10)))</f>
        <v/>
      </c>
      <c r="C1042" s="1" t="str">
        <f t="shared" si="108"/>
        <v/>
      </c>
      <c r="D1042" s="1" t="str">
        <f t="shared" si="109"/>
        <v/>
      </c>
      <c r="E1042" s="1" t="str">
        <f t="shared" si="110"/>
        <v/>
      </c>
      <c r="G1042" s="7" t="str">
        <f t="shared" si="112"/>
        <v/>
      </c>
      <c r="H1042" s="4" t="str">
        <f t="shared" si="111"/>
        <v/>
      </c>
      <c r="I1042" s="4" t="str">
        <f t="shared" si="113"/>
        <v/>
      </c>
      <c r="J1042" s="4" t="str">
        <f>IF(G1042="","",(J1041-(Table2[[#This Row],[Fixed Payment]]-Table2[[#This Row],[Interest Paid]])))</f>
        <v/>
      </c>
    </row>
    <row r="1043" spans="1:10" s="4" customFormat="1" x14ac:dyDescent="0.25">
      <c r="A1043" s="7" t="str">
        <f t="shared" si="107"/>
        <v/>
      </c>
      <c r="B1043" s="1" t="str">
        <f>IF(A1043="","",IF($C$13="Yes",($C$12+Table1[[#This Row],[Interest Paid]]),IF($C$11*E1042&gt;10,IF($C$13="No",$C$11*E1042,($C$11*E1042)+$C$12),10)))</f>
        <v/>
      </c>
      <c r="C1043" s="1" t="str">
        <f t="shared" si="108"/>
        <v/>
      </c>
      <c r="D1043" s="1" t="str">
        <f t="shared" si="109"/>
        <v/>
      </c>
      <c r="E1043" s="1" t="str">
        <f t="shared" si="110"/>
        <v/>
      </c>
      <c r="G1043" s="7" t="str">
        <f t="shared" si="112"/>
        <v/>
      </c>
      <c r="H1043" s="4" t="str">
        <f t="shared" si="111"/>
        <v/>
      </c>
      <c r="I1043" s="4" t="str">
        <f t="shared" si="113"/>
        <v/>
      </c>
      <c r="J1043" s="4" t="str">
        <f>IF(G1043="","",(J1042-(Table2[[#This Row],[Fixed Payment]]-Table2[[#This Row],[Interest Paid]])))</f>
        <v/>
      </c>
    </row>
    <row r="1044" spans="1:10" s="4" customFormat="1" x14ac:dyDescent="0.25">
      <c r="A1044" s="7" t="str">
        <f t="shared" si="107"/>
        <v/>
      </c>
      <c r="B1044" s="1" t="str">
        <f>IF(A1044="","",IF($C$13="Yes",($C$12+Table1[[#This Row],[Interest Paid]]),IF($C$11*E1043&gt;10,IF($C$13="No",$C$11*E1043,($C$11*E1043)+$C$12),10)))</f>
        <v/>
      </c>
      <c r="C1044" s="1" t="str">
        <f t="shared" si="108"/>
        <v/>
      </c>
      <c r="D1044" s="1" t="str">
        <f t="shared" si="109"/>
        <v/>
      </c>
      <c r="E1044" s="1" t="str">
        <f t="shared" si="110"/>
        <v/>
      </c>
      <c r="G1044" s="7" t="str">
        <f t="shared" si="112"/>
        <v/>
      </c>
      <c r="H1044" s="4" t="str">
        <f t="shared" si="111"/>
        <v/>
      </c>
      <c r="I1044" s="4" t="str">
        <f t="shared" si="113"/>
        <v/>
      </c>
      <c r="J1044" s="4" t="str">
        <f>IF(G1044="","",(J1043-(Table2[[#This Row],[Fixed Payment]]-Table2[[#This Row],[Interest Paid]])))</f>
        <v/>
      </c>
    </row>
    <row r="1045" spans="1:10" s="4" customFormat="1" x14ac:dyDescent="0.25">
      <c r="A1045" s="7" t="str">
        <f t="shared" si="107"/>
        <v/>
      </c>
      <c r="B1045" s="1" t="str">
        <f>IF(A1045="","",IF($C$13="Yes",($C$12+Table1[[#This Row],[Interest Paid]]),IF($C$11*E1044&gt;10,IF($C$13="No",$C$11*E1044,($C$11*E1044)+$C$12),10)))</f>
        <v/>
      </c>
      <c r="C1045" s="1" t="str">
        <f t="shared" si="108"/>
        <v/>
      </c>
      <c r="D1045" s="1" t="str">
        <f t="shared" si="109"/>
        <v/>
      </c>
      <c r="E1045" s="1" t="str">
        <f t="shared" si="110"/>
        <v/>
      </c>
      <c r="G1045" s="7" t="str">
        <f t="shared" si="112"/>
        <v/>
      </c>
      <c r="H1045" s="4" t="str">
        <f t="shared" si="111"/>
        <v/>
      </c>
      <c r="I1045" s="4" t="str">
        <f t="shared" si="113"/>
        <v/>
      </c>
      <c r="J1045" s="4" t="str">
        <f>IF(G1045="","",(J1044-(Table2[[#This Row],[Fixed Payment]]-Table2[[#This Row],[Interest Paid]])))</f>
        <v/>
      </c>
    </row>
    <row r="1046" spans="1:10" s="4" customFormat="1" x14ac:dyDescent="0.25">
      <c r="A1046" s="7" t="str">
        <f t="shared" si="107"/>
        <v/>
      </c>
      <c r="B1046" s="1" t="str">
        <f>IF(A1046="","",IF($C$13="Yes",($C$12+Table1[[#This Row],[Interest Paid]]),IF($C$11*E1045&gt;10,IF($C$13="No",$C$11*E1045,($C$11*E1045)+$C$12),10)))</f>
        <v/>
      </c>
      <c r="C1046" s="1" t="str">
        <f t="shared" si="108"/>
        <v/>
      </c>
      <c r="D1046" s="1" t="str">
        <f t="shared" si="109"/>
        <v/>
      </c>
      <c r="E1046" s="1" t="str">
        <f t="shared" si="110"/>
        <v/>
      </c>
      <c r="G1046" s="7" t="str">
        <f t="shared" si="112"/>
        <v/>
      </c>
      <c r="H1046" s="4" t="str">
        <f t="shared" si="111"/>
        <v/>
      </c>
      <c r="I1046" s="4" t="str">
        <f t="shared" si="113"/>
        <v/>
      </c>
      <c r="J1046" s="4" t="str">
        <f>IF(G1046="","",(J1045-(Table2[[#This Row],[Fixed Payment]]-Table2[[#This Row],[Interest Paid]])))</f>
        <v/>
      </c>
    </row>
    <row r="1047" spans="1:10" s="4" customFormat="1" x14ac:dyDescent="0.25">
      <c r="A1047" s="7" t="str">
        <f t="shared" si="107"/>
        <v/>
      </c>
      <c r="B1047" s="1" t="str">
        <f>IF(A1047="","",IF($C$13="Yes",($C$12+Table1[[#This Row],[Interest Paid]]),IF($C$11*E1046&gt;10,IF($C$13="No",$C$11*E1046,($C$11*E1046)+$C$12),10)))</f>
        <v/>
      </c>
      <c r="C1047" s="1" t="str">
        <f t="shared" si="108"/>
        <v/>
      </c>
      <c r="D1047" s="1" t="str">
        <f t="shared" si="109"/>
        <v/>
      </c>
      <c r="E1047" s="1" t="str">
        <f t="shared" si="110"/>
        <v/>
      </c>
      <c r="G1047" s="7" t="str">
        <f t="shared" si="112"/>
        <v/>
      </c>
      <c r="H1047" s="4" t="str">
        <f t="shared" si="111"/>
        <v/>
      </c>
      <c r="I1047" s="4" t="str">
        <f t="shared" si="113"/>
        <v/>
      </c>
      <c r="J1047" s="4" t="str">
        <f>IF(G1047="","",(J1046-(Table2[[#This Row],[Fixed Payment]]-Table2[[#This Row],[Interest Paid]])))</f>
        <v/>
      </c>
    </row>
    <row r="1048" spans="1:10" s="4" customFormat="1" x14ac:dyDescent="0.25">
      <c r="A1048" s="7" t="str">
        <f t="shared" si="107"/>
        <v/>
      </c>
      <c r="B1048" s="1" t="str">
        <f>IF(A1048="","",IF($C$13="Yes",($C$12+Table1[[#This Row],[Interest Paid]]),IF($C$11*E1047&gt;10,IF($C$13="No",$C$11*E1047,($C$11*E1047)+$C$12),10)))</f>
        <v/>
      </c>
      <c r="C1048" s="1" t="str">
        <f t="shared" si="108"/>
        <v/>
      </c>
      <c r="D1048" s="1" t="str">
        <f t="shared" si="109"/>
        <v/>
      </c>
      <c r="E1048" s="1" t="str">
        <f t="shared" si="110"/>
        <v/>
      </c>
      <c r="G1048" s="7" t="str">
        <f t="shared" si="112"/>
        <v/>
      </c>
      <c r="H1048" s="4" t="str">
        <f t="shared" si="111"/>
        <v/>
      </c>
      <c r="I1048" s="4" t="str">
        <f t="shared" si="113"/>
        <v/>
      </c>
      <c r="J1048" s="4" t="str">
        <f>IF(G1048="","",(J1047-(Table2[[#This Row],[Fixed Payment]]-Table2[[#This Row],[Interest Paid]])))</f>
        <v/>
      </c>
    </row>
    <row r="1049" spans="1:10" s="4" customFormat="1" x14ac:dyDescent="0.25">
      <c r="A1049" s="7" t="str">
        <f t="shared" si="107"/>
        <v/>
      </c>
      <c r="B1049" s="1" t="str">
        <f>IF(A1049="","",IF($C$13="Yes",($C$12+Table1[[#This Row],[Interest Paid]]),IF($C$11*E1048&gt;10,IF($C$13="No",$C$11*E1048,($C$11*E1048)+$C$12),10)))</f>
        <v/>
      </c>
      <c r="C1049" s="1" t="str">
        <f t="shared" si="108"/>
        <v/>
      </c>
      <c r="D1049" s="1" t="str">
        <f t="shared" si="109"/>
        <v/>
      </c>
      <c r="E1049" s="1" t="str">
        <f t="shared" si="110"/>
        <v/>
      </c>
      <c r="G1049" s="7" t="str">
        <f t="shared" si="112"/>
        <v/>
      </c>
      <c r="H1049" s="4" t="str">
        <f t="shared" si="111"/>
        <v/>
      </c>
      <c r="I1049" s="4" t="str">
        <f t="shared" si="113"/>
        <v/>
      </c>
      <c r="J1049" s="4" t="str">
        <f>IF(G1049="","",(J1048-(Table2[[#This Row],[Fixed Payment]]-Table2[[#This Row],[Interest Paid]])))</f>
        <v/>
      </c>
    </row>
    <row r="1050" spans="1:10" s="4" customFormat="1" x14ac:dyDescent="0.25">
      <c r="A1050" s="7" t="str">
        <f t="shared" ref="A1050:A1113" si="114">IF(A1049="","",IF(E1049&gt;0,A1049+1,""))</f>
        <v/>
      </c>
      <c r="B1050" s="1" t="str">
        <f>IF(A1050="","",IF($C$13="Yes",($C$12+Table1[[#This Row],[Interest Paid]]),IF($C$11*E1049&gt;10,IF($C$13="No",$C$11*E1049,($C$11*E1049)+$C$12),10)))</f>
        <v/>
      </c>
      <c r="C1050" s="1" t="str">
        <f t="shared" ref="C1050:C1113" si="115">IF(A1050="","",($C$10/12)*E1049)</f>
        <v/>
      </c>
      <c r="D1050" s="1" t="str">
        <f t="shared" ref="D1050:D1113" si="116">IF(A1050="","",B1050-C1050)</f>
        <v/>
      </c>
      <c r="E1050" s="1" t="str">
        <f t="shared" ref="E1050:E1113" si="117">IF(A1050="","",E1049-D1050)</f>
        <v/>
      </c>
      <c r="G1050" s="7" t="str">
        <f t="shared" si="112"/>
        <v/>
      </c>
      <c r="H1050" s="4" t="str">
        <f t="shared" si="111"/>
        <v/>
      </c>
      <c r="I1050" s="4" t="str">
        <f t="shared" si="113"/>
        <v/>
      </c>
      <c r="J1050" s="4" t="str">
        <f>IF(G1050="","",(J1049-(Table2[[#This Row],[Fixed Payment]]-Table2[[#This Row],[Interest Paid]])))</f>
        <v/>
      </c>
    </row>
    <row r="1051" spans="1:10" s="4" customFormat="1" x14ac:dyDescent="0.25">
      <c r="A1051" s="7" t="str">
        <f t="shared" si="114"/>
        <v/>
      </c>
      <c r="B1051" s="1" t="str">
        <f>IF(A1051="","",IF($C$13="Yes",($C$12+Table1[[#This Row],[Interest Paid]]),IF($C$11*E1050&gt;10,IF($C$13="No",$C$11*E1050,($C$11*E1050)+$C$12),10)))</f>
        <v/>
      </c>
      <c r="C1051" s="1" t="str">
        <f t="shared" si="115"/>
        <v/>
      </c>
      <c r="D1051" s="1" t="str">
        <f t="shared" si="116"/>
        <v/>
      </c>
      <c r="E1051" s="1" t="str">
        <f t="shared" si="117"/>
        <v/>
      </c>
      <c r="G1051" s="7" t="str">
        <f t="shared" si="112"/>
        <v/>
      </c>
      <c r="H1051" s="4" t="str">
        <f t="shared" ref="H1051:H1114" si="118">IF(G1051="","",IF(J1050+I1051&gt;$C$14,IF($C$14&lt;$C$12,$C$12,$C$14),J1050+I1051))</f>
        <v/>
      </c>
      <c r="I1051" s="4" t="str">
        <f t="shared" si="113"/>
        <v/>
      </c>
      <c r="J1051" s="4" t="str">
        <f>IF(G1051="","",(J1050-(Table2[[#This Row],[Fixed Payment]]-Table2[[#This Row],[Interest Paid]])))</f>
        <v/>
      </c>
    </row>
    <row r="1052" spans="1:10" s="4" customFormat="1" x14ac:dyDescent="0.25">
      <c r="A1052" s="7" t="str">
        <f t="shared" si="114"/>
        <v/>
      </c>
      <c r="B1052" s="1" t="str">
        <f>IF(A1052="","",IF($C$13="Yes",($C$12+Table1[[#This Row],[Interest Paid]]),IF($C$11*E1051&gt;10,IF($C$13="No",$C$11*E1051,($C$11*E1051)+$C$12),10)))</f>
        <v/>
      </c>
      <c r="C1052" s="1" t="str">
        <f t="shared" si="115"/>
        <v/>
      </c>
      <c r="D1052" s="1" t="str">
        <f t="shared" si="116"/>
        <v/>
      </c>
      <c r="E1052" s="1" t="str">
        <f t="shared" si="117"/>
        <v/>
      </c>
      <c r="G1052" s="7" t="str">
        <f t="shared" si="112"/>
        <v/>
      </c>
      <c r="H1052" s="4" t="str">
        <f t="shared" si="118"/>
        <v/>
      </c>
      <c r="I1052" s="4" t="str">
        <f t="shared" si="113"/>
        <v/>
      </c>
      <c r="J1052" s="4" t="str">
        <f>IF(G1052="","",(J1051-(Table2[[#This Row],[Fixed Payment]]-Table2[[#This Row],[Interest Paid]])))</f>
        <v/>
      </c>
    </row>
    <row r="1053" spans="1:10" s="4" customFormat="1" x14ac:dyDescent="0.25">
      <c r="A1053" s="7" t="str">
        <f t="shared" si="114"/>
        <v/>
      </c>
      <c r="B1053" s="1" t="str">
        <f>IF(A1053="","",IF($C$13="Yes",($C$12+Table1[[#This Row],[Interest Paid]]),IF($C$11*E1052&gt;10,IF($C$13="No",$C$11*E1052,($C$11*E1052)+$C$12),10)))</f>
        <v/>
      </c>
      <c r="C1053" s="1" t="str">
        <f t="shared" si="115"/>
        <v/>
      </c>
      <c r="D1053" s="1" t="str">
        <f t="shared" si="116"/>
        <v/>
      </c>
      <c r="E1053" s="1" t="str">
        <f t="shared" si="117"/>
        <v/>
      </c>
      <c r="G1053" s="7" t="str">
        <f t="shared" si="112"/>
        <v/>
      </c>
      <c r="H1053" s="4" t="str">
        <f t="shared" si="118"/>
        <v/>
      </c>
      <c r="I1053" s="4" t="str">
        <f t="shared" si="113"/>
        <v/>
      </c>
      <c r="J1053" s="4" t="str">
        <f>IF(G1053="","",(J1052-(Table2[[#This Row],[Fixed Payment]]-Table2[[#This Row],[Interest Paid]])))</f>
        <v/>
      </c>
    </row>
    <row r="1054" spans="1:10" s="4" customFormat="1" x14ac:dyDescent="0.25">
      <c r="A1054" s="7" t="str">
        <f t="shared" si="114"/>
        <v/>
      </c>
      <c r="B1054" s="1" t="str">
        <f>IF(A1054="","",IF($C$13="Yes",($C$12+Table1[[#This Row],[Interest Paid]]),IF($C$11*E1053&gt;10,IF($C$13="No",$C$11*E1053,($C$11*E1053)+$C$12),10)))</f>
        <v/>
      </c>
      <c r="C1054" s="1" t="str">
        <f t="shared" si="115"/>
        <v/>
      </c>
      <c r="D1054" s="1" t="str">
        <f t="shared" si="116"/>
        <v/>
      </c>
      <c r="E1054" s="1" t="str">
        <f t="shared" si="117"/>
        <v/>
      </c>
      <c r="G1054" s="7" t="str">
        <f t="shared" si="112"/>
        <v/>
      </c>
      <c r="H1054" s="4" t="str">
        <f t="shared" si="118"/>
        <v/>
      </c>
      <c r="I1054" s="4" t="str">
        <f t="shared" si="113"/>
        <v/>
      </c>
      <c r="J1054" s="4" t="str">
        <f>IF(G1054="","",(J1053-(Table2[[#This Row],[Fixed Payment]]-Table2[[#This Row],[Interest Paid]])))</f>
        <v/>
      </c>
    </row>
    <row r="1055" spans="1:10" s="4" customFormat="1" x14ac:dyDescent="0.25">
      <c r="A1055" s="7" t="str">
        <f t="shared" si="114"/>
        <v/>
      </c>
      <c r="B1055" s="1" t="str">
        <f>IF(A1055="","",IF($C$13="Yes",($C$12+Table1[[#This Row],[Interest Paid]]),IF($C$11*E1054&gt;10,IF($C$13="No",$C$11*E1054,($C$11*E1054)+$C$12),10)))</f>
        <v/>
      </c>
      <c r="C1055" s="1" t="str">
        <f t="shared" si="115"/>
        <v/>
      </c>
      <c r="D1055" s="1" t="str">
        <f t="shared" si="116"/>
        <v/>
      </c>
      <c r="E1055" s="1" t="str">
        <f t="shared" si="117"/>
        <v/>
      </c>
      <c r="G1055" s="7" t="str">
        <f t="shared" ref="G1055:G1118" si="119">IF(G1054="","",IF(J1054&gt;0,G1054+1,""))</f>
        <v/>
      </c>
      <c r="H1055" s="4" t="str">
        <f t="shared" si="118"/>
        <v/>
      </c>
      <c r="I1055" s="4" t="str">
        <f t="shared" ref="I1055:I1118" si="120">IF(G1055="","",($C$10/12)*J1054)</f>
        <v/>
      </c>
      <c r="J1055" s="4" t="str">
        <f>IF(G1055="","",(J1054-(Table2[[#This Row],[Fixed Payment]]-Table2[[#This Row],[Interest Paid]])))</f>
        <v/>
      </c>
    </row>
    <row r="1056" spans="1:10" s="4" customFormat="1" x14ac:dyDescent="0.25">
      <c r="A1056" s="7" t="str">
        <f t="shared" si="114"/>
        <v/>
      </c>
      <c r="B1056" s="1" t="str">
        <f>IF(A1056="","",IF($C$13="Yes",($C$12+Table1[[#This Row],[Interest Paid]]),IF($C$11*E1055&gt;10,IF($C$13="No",$C$11*E1055,($C$11*E1055)+$C$12),10)))</f>
        <v/>
      </c>
      <c r="C1056" s="1" t="str">
        <f t="shared" si="115"/>
        <v/>
      </c>
      <c r="D1056" s="1" t="str">
        <f t="shared" si="116"/>
        <v/>
      </c>
      <c r="E1056" s="1" t="str">
        <f t="shared" si="117"/>
        <v/>
      </c>
      <c r="G1056" s="7" t="str">
        <f t="shared" si="119"/>
        <v/>
      </c>
      <c r="H1056" s="4" t="str">
        <f t="shared" si="118"/>
        <v/>
      </c>
      <c r="I1056" s="4" t="str">
        <f t="shared" si="120"/>
        <v/>
      </c>
      <c r="J1056" s="4" t="str">
        <f>IF(G1056="","",(J1055-(Table2[[#This Row],[Fixed Payment]]-Table2[[#This Row],[Interest Paid]])))</f>
        <v/>
      </c>
    </row>
    <row r="1057" spans="1:10" s="4" customFormat="1" x14ac:dyDescent="0.25">
      <c r="A1057" s="7" t="str">
        <f t="shared" si="114"/>
        <v/>
      </c>
      <c r="B1057" s="1" t="str">
        <f>IF(A1057="","",IF($C$13="Yes",($C$12+Table1[[#This Row],[Interest Paid]]),IF($C$11*E1056&gt;10,IF($C$13="No",$C$11*E1056,($C$11*E1056)+$C$12),10)))</f>
        <v/>
      </c>
      <c r="C1057" s="1" t="str">
        <f t="shared" si="115"/>
        <v/>
      </c>
      <c r="D1057" s="1" t="str">
        <f t="shared" si="116"/>
        <v/>
      </c>
      <c r="E1057" s="1" t="str">
        <f t="shared" si="117"/>
        <v/>
      </c>
      <c r="G1057" s="7" t="str">
        <f t="shared" si="119"/>
        <v/>
      </c>
      <c r="H1057" s="4" t="str">
        <f t="shared" si="118"/>
        <v/>
      </c>
      <c r="I1057" s="4" t="str">
        <f t="shared" si="120"/>
        <v/>
      </c>
      <c r="J1057" s="4" t="str">
        <f>IF(G1057="","",(J1056-(Table2[[#This Row],[Fixed Payment]]-Table2[[#This Row],[Interest Paid]])))</f>
        <v/>
      </c>
    </row>
    <row r="1058" spans="1:10" s="4" customFormat="1" x14ac:dyDescent="0.25">
      <c r="A1058" s="7" t="str">
        <f t="shared" si="114"/>
        <v/>
      </c>
      <c r="B1058" s="1" t="str">
        <f>IF(A1058="","",IF($C$13="Yes",($C$12+Table1[[#This Row],[Interest Paid]]),IF($C$11*E1057&gt;10,IF($C$13="No",$C$11*E1057,($C$11*E1057)+$C$12),10)))</f>
        <v/>
      </c>
      <c r="C1058" s="1" t="str">
        <f t="shared" si="115"/>
        <v/>
      </c>
      <c r="D1058" s="1" t="str">
        <f t="shared" si="116"/>
        <v/>
      </c>
      <c r="E1058" s="1" t="str">
        <f t="shared" si="117"/>
        <v/>
      </c>
      <c r="G1058" s="7" t="str">
        <f t="shared" si="119"/>
        <v/>
      </c>
      <c r="H1058" s="4" t="str">
        <f t="shared" si="118"/>
        <v/>
      </c>
      <c r="I1058" s="4" t="str">
        <f t="shared" si="120"/>
        <v/>
      </c>
      <c r="J1058" s="4" t="str">
        <f>IF(G1058="","",(J1057-(Table2[[#This Row],[Fixed Payment]]-Table2[[#This Row],[Interest Paid]])))</f>
        <v/>
      </c>
    </row>
    <row r="1059" spans="1:10" s="4" customFormat="1" x14ac:dyDescent="0.25">
      <c r="A1059" s="7" t="str">
        <f t="shared" si="114"/>
        <v/>
      </c>
      <c r="B1059" s="1" t="str">
        <f>IF(A1059="","",IF($C$13="Yes",($C$12+Table1[[#This Row],[Interest Paid]]),IF($C$11*E1058&gt;10,IF($C$13="No",$C$11*E1058,($C$11*E1058)+$C$12),10)))</f>
        <v/>
      </c>
      <c r="C1059" s="1" t="str">
        <f t="shared" si="115"/>
        <v/>
      </c>
      <c r="D1059" s="1" t="str">
        <f t="shared" si="116"/>
        <v/>
      </c>
      <c r="E1059" s="1" t="str">
        <f t="shared" si="117"/>
        <v/>
      </c>
      <c r="G1059" s="7" t="str">
        <f t="shared" si="119"/>
        <v/>
      </c>
      <c r="H1059" s="4" t="str">
        <f t="shared" si="118"/>
        <v/>
      </c>
      <c r="I1059" s="4" t="str">
        <f t="shared" si="120"/>
        <v/>
      </c>
      <c r="J1059" s="4" t="str">
        <f>IF(G1059="","",(J1058-(Table2[[#This Row],[Fixed Payment]]-Table2[[#This Row],[Interest Paid]])))</f>
        <v/>
      </c>
    </row>
    <row r="1060" spans="1:10" s="4" customFormat="1" x14ac:dyDescent="0.25">
      <c r="A1060" s="7" t="str">
        <f t="shared" si="114"/>
        <v/>
      </c>
      <c r="B1060" s="1" t="str">
        <f>IF(A1060="","",IF($C$13="Yes",($C$12+Table1[[#This Row],[Interest Paid]]),IF($C$11*E1059&gt;10,IF($C$13="No",$C$11*E1059,($C$11*E1059)+$C$12),10)))</f>
        <v/>
      </c>
      <c r="C1060" s="1" t="str">
        <f t="shared" si="115"/>
        <v/>
      </c>
      <c r="D1060" s="1" t="str">
        <f t="shared" si="116"/>
        <v/>
      </c>
      <c r="E1060" s="1" t="str">
        <f t="shared" si="117"/>
        <v/>
      </c>
      <c r="G1060" s="7" t="str">
        <f t="shared" si="119"/>
        <v/>
      </c>
      <c r="H1060" s="4" t="str">
        <f t="shared" si="118"/>
        <v/>
      </c>
      <c r="I1060" s="4" t="str">
        <f t="shared" si="120"/>
        <v/>
      </c>
      <c r="J1060" s="4" t="str">
        <f>IF(G1060="","",(J1059-(Table2[[#This Row],[Fixed Payment]]-Table2[[#This Row],[Interest Paid]])))</f>
        <v/>
      </c>
    </row>
    <row r="1061" spans="1:10" s="4" customFormat="1" x14ac:dyDescent="0.25">
      <c r="A1061" s="7" t="str">
        <f t="shared" si="114"/>
        <v/>
      </c>
      <c r="B1061" s="1" t="str">
        <f>IF(A1061="","",IF($C$13="Yes",($C$12+Table1[[#This Row],[Interest Paid]]),IF($C$11*E1060&gt;10,IF($C$13="No",$C$11*E1060,($C$11*E1060)+$C$12),10)))</f>
        <v/>
      </c>
      <c r="C1061" s="1" t="str">
        <f t="shared" si="115"/>
        <v/>
      </c>
      <c r="D1061" s="1" t="str">
        <f t="shared" si="116"/>
        <v/>
      </c>
      <c r="E1061" s="1" t="str">
        <f t="shared" si="117"/>
        <v/>
      </c>
      <c r="G1061" s="7" t="str">
        <f t="shared" si="119"/>
        <v/>
      </c>
      <c r="H1061" s="4" t="str">
        <f t="shared" si="118"/>
        <v/>
      </c>
      <c r="I1061" s="4" t="str">
        <f t="shared" si="120"/>
        <v/>
      </c>
      <c r="J1061" s="4" t="str">
        <f>IF(G1061="","",(J1060-(Table2[[#This Row],[Fixed Payment]]-Table2[[#This Row],[Interest Paid]])))</f>
        <v/>
      </c>
    </row>
    <row r="1062" spans="1:10" s="4" customFormat="1" x14ac:dyDescent="0.25">
      <c r="A1062" s="7" t="str">
        <f t="shared" si="114"/>
        <v/>
      </c>
      <c r="B1062" s="1" t="str">
        <f>IF(A1062="","",IF($C$13="Yes",($C$12+Table1[[#This Row],[Interest Paid]]),IF($C$11*E1061&gt;10,IF($C$13="No",$C$11*E1061,($C$11*E1061)+$C$12),10)))</f>
        <v/>
      </c>
      <c r="C1062" s="1" t="str">
        <f t="shared" si="115"/>
        <v/>
      </c>
      <c r="D1062" s="1" t="str">
        <f t="shared" si="116"/>
        <v/>
      </c>
      <c r="E1062" s="1" t="str">
        <f t="shared" si="117"/>
        <v/>
      </c>
      <c r="G1062" s="7" t="str">
        <f t="shared" si="119"/>
        <v/>
      </c>
      <c r="H1062" s="4" t="str">
        <f t="shared" si="118"/>
        <v/>
      </c>
      <c r="I1062" s="4" t="str">
        <f t="shared" si="120"/>
        <v/>
      </c>
      <c r="J1062" s="4" t="str">
        <f>IF(G1062="","",(J1061-(Table2[[#This Row],[Fixed Payment]]-Table2[[#This Row],[Interest Paid]])))</f>
        <v/>
      </c>
    </row>
    <row r="1063" spans="1:10" s="4" customFormat="1" x14ac:dyDescent="0.25">
      <c r="A1063" s="7" t="str">
        <f t="shared" si="114"/>
        <v/>
      </c>
      <c r="B1063" s="1" t="str">
        <f>IF(A1063="","",IF($C$13="Yes",($C$12+Table1[[#This Row],[Interest Paid]]),IF($C$11*E1062&gt;10,IF($C$13="No",$C$11*E1062,($C$11*E1062)+$C$12),10)))</f>
        <v/>
      </c>
      <c r="C1063" s="1" t="str">
        <f t="shared" si="115"/>
        <v/>
      </c>
      <c r="D1063" s="1" t="str">
        <f t="shared" si="116"/>
        <v/>
      </c>
      <c r="E1063" s="1" t="str">
        <f t="shared" si="117"/>
        <v/>
      </c>
      <c r="G1063" s="7" t="str">
        <f t="shared" si="119"/>
        <v/>
      </c>
      <c r="H1063" s="4" t="str">
        <f t="shared" si="118"/>
        <v/>
      </c>
      <c r="I1063" s="4" t="str">
        <f t="shared" si="120"/>
        <v/>
      </c>
      <c r="J1063" s="4" t="str">
        <f>IF(G1063="","",(J1062-(Table2[[#This Row],[Fixed Payment]]-Table2[[#This Row],[Interest Paid]])))</f>
        <v/>
      </c>
    </row>
    <row r="1064" spans="1:10" s="4" customFormat="1" x14ac:dyDescent="0.25">
      <c r="A1064" s="7" t="str">
        <f t="shared" si="114"/>
        <v/>
      </c>
      <c r="B1064" s="1" t="str">
        <f>IF(A1064="","",IF($C$13="Yes",($C$12+Table1[[#This Row],[Interest Paid]]),IF($C$11*E1063&gt;10,IF($C$13="No",$C$11*E1063,($C$11*E1063)+$C$12),10)))</f>
        <v/>
      </c>
      <c r="C1064" s="1" t="str">
        <f t="shared" si="115"/>
        <v/>
      </c>
      <c r="D1064" s="1" t="str">
        <f t="shared" si="116"/>
        <v/>
      </c>
      <c r="E1064" s="1" t="str">
        <f t="shared" si="117"/>
        <v/>
      </c>
      <c r="G1064" s="7" t="str">
        <f t="shared" si="119"/>
        <v/>
      </c>
      <c r="H1064" s="4" t="str">
        <f t="shared" si="118"/>
        <v/>
      </c>
      <c r="I1064" s="4" t="str">
        <f t="shared" si="120"/>
        <v/>
      </c>
      <c r="J1064" s="4" t="str">
        <f>IF(G1064="","",(J1063-(Table2[[#This Row],[Fixed Payment]]-Table2[[#This Row],[Interest Paid]])))</f>
        <v/>
      </c>
    </row>
    <row r="1065" spans="1:10" s="4" customFormat="1" x14ac:dyDescent="0.25">
      <c r="A1065" s="7" t="str">
        <f t="shared" si="114"/>
        <v/>
      </c>
      <c r="B1065" s="1" t="str">
        <f>IF(A1065="","",IF($C$13="Yes",($C$12+Table1[[#This Row],[Interest Paid]]),IF($C$11*E1064&gt;10,IF($C$13="No",$C$11*E1064,($C$11*E1064)+$C$12),10)))</f>
        <v/>
      </c>
      <c r="C1065" s="1" t="str">
        <f t="shared" si="115"/>
        <v/>
      </c>
      <c r="D1065" s="1" t="str">
        <f t="shared" si="116"/>
        <v/>
      </c>
      <c r="E1065" s="1" t="str">
        <f t="shared" si="117"/>
        <v/>
      </c>
      <c r="G1065" s="7" t="str">
        <f t="shared" si="119"/>
        <v/>
      </c>
      <c r="H1065" s="4" t="str">
        <f t="shared" si="118"/>
        <v/>
      </c>
      <c r="I1065" s="4" t="str">
        <f t="shared" si="120"/>
        <v/>
      </c>
      <c r="J1065" s="4" t="str">
        <f>IF(G1065="","",(J1064-(Table2[[#This Row],[Fixed Payment]]-Table2[[#This Row],[Interest Paid]])))</f>
        <v/>
      </c>
    </row>
    <row r="1066" spans="1:10" s="4" customFormat="1" x14ac:dyDescent="0.25">
      <c r="A1066" s="7" t="str">
        <f t="shared" si="114"/>
        <v/>
      </c>
      <c r="B1066" s="1" t="str">
        <f>IF(A1066="","",IF($C$13="Yes",($C$12+Table1[[#This Row],[Interest Paid]]),IF($C$11*E1065&gt;10,IF($C$13="No",$C$11*E1065,($C$11*E1065)+$C$12),10)))</f>
        <v/>
      </c>
      <c r="C1066" s="1" t="str">
        <f t="shared" si="115"/>
        <v/>
      </c>
      <c r="D1066" s="1" t="str">
        <f t="shared" si="116"/>
        <v/>
      </c>
      <c r="E1066" s="1" t="str">
        <f t="shared" si="117"/>
        <v/>
      </c>
      <c r="G1066" s="7" t="str">
        <f t="shared" si="119"/>
        <v/>
      </c>
      <c r="H1066" s="4" t="str">
        <f t="shared" si="118"/>
        <v/>
      </c>
      <c r="I1066" s="4" t="str">
        <f t="shared" si="120"/>
        <v/>
      </c>
      <c r="J1066" s="4" t="str">
        <f>IF(G1066="","",(J1065-(Table2[[#This Row],[Fixed Payment]]-Table2[[#This Row],[Interest Paid]])))</f>
        <v/>
      </c>
    </row>
    <row r="1067" spans="1:10" s="4" customFormat="1" x14ac:dyDescent="0.25">
      <c r="A1067" s="7" t="str">
        <f t="shared" si="114"/>
        <v/>
      </c>
      <c r="B1067" s="1" t="str">
        <f>IF(A1067="","",IF($C$13="Yes",($C$12+Table1[[#This Row],[Interest Paid]]),IF($C$11*E1066&gt;10,IF($C$13="No",$C$11*E1066,($C$11*E1066)+$C$12),10)))</f>
        <v/>
      </c>
      <c r="C1067" s="1" t="str">
        <f t="shared" si="115"/>
        <v/>
      </c>
      <c r="D1067" s="1" t="str">
        <f t="shared" si="116"/>
        <v/>
      </c>
      <c r="E1067" s="1" t="str">
        <f t="shared" si="117"/>
        <v/>
      </c>
      <c r="G1067" s="7" t="str">
        <f t="shared" si="119"/>
        <v/>
      </c>
      <c r="H1067" s="4" t="str">
        <f t="shared" si="118"/>
        <v/>
      </c>
      <c r="I1067" s="4" t="str">
        <f t="shared" si="120"/>
        <v/>
      </c>
      <c r="J1067" s="4" t="str">
        <f>IF(G1067="","",(J1066-(Table2[[#This Row],[Fixed Payment]]-Table2[[#This Row],[Interest Paid]])))</f>
        <v/>
      </c>
    </row>
    <row r="1068" spans="1:10" s="4" customFormat="1" x14ac:dyDescent="0.25">
      <c r="A1068" s="7" t="str">
        <f t="shared" si="114"/>
        <v/>
      </c>
      <c r="B1068" s="1" t="str">
        <f>IF(A1068="","",IF($C$13="Yes",($C$12+Table1[[#This Row],[Interest Paid]]),IF($C$11*E1067&gt;10,IF($C$13="No",$C$11*E1067,($C$11*E1067)+$C$12),10)))</f>
        <v/>
      </c>
      <c r="C1068" s="1" t="str">
        <f t="shared" si="115"/>
        <v/>
      </c>
      <c r="D1068" s="1" t="str">
        <f t="shared" si="116"/>
        <v/>
      </c>
      <c r="E1068" s="1" t="str">
        <f t="shared" si="117"/>
        <v/>
      </c>
      <c r="G1068" s="7" t="str">
        <f t="shared" si="119"/>
        <v/>
      </c>
      <c r="H1068" s="4" t="str">
        <f t="shared" si="118"/>
        <v/>
      </c>
      <c r="I1068" s="4" t="str">
        <f t="shared" si="120"/>
        <v/>
      </c>
      <c r="J1068" s="4" t="str">
        <f>IF(G1068="","",(J1067-(Table2[[#This Row],[Fixed Payment]]-Table2[[#This Row],[Interest Paid]])))</f>
        <v/>
      </c>
    </row>
    <row r="1069" spans="1:10" s="4" customFormat="1" x14ac:dyDescent="0.25">
      <c r="A1069" s="7" t="str">
        <f t="shared" si="114"/>
        <v/>
      </c>
      <c r="B1069" s="1" t="str">
        <f>IF(A1069="","",IF($C$13="Yes",($C$12+Table1[[#This Row],[Interest Paid]]),IF($C$11*E1068&gt;10,IF($C$13="No",$C$11*E1068,($C$11*E1068)+$C$12),10)))</f>
        <v/>
      </c>
      <c r="C1069" s="1" t="str">
        <f t="shared" si="115"/>
        <v/>
      </c>
      <c r="D1069" s="1" t="str">
        <f t="shared" si="116"/>
        <v/>
      </c>
      <c r="E1069" s="1" t="str">
        <f t="shared" si="117"/>
        <v/>
      </c>
      <c r="G1069" s="7" t="str">
        <f t="shared" si="119"/>
        <v/>
      </c>
      <c r="H1069" s="4" t="str">
        <f t="shared" si="118"/>
        <v/>
      </c>
      <c r="I1069" s="4" t="str">
        <f t="shared" si="120"/>
        <v/>
      </c>
      <c r="J1069" s="4" t="str">
        <f>IF(G1069="","",(J1068-(Table2[[#This Row],[Fixed Payment]]-Table2[[#This Row],[Interest Paid]])))</f>
        <v/>
      </c>
    </row>
    <row r="1070" spans="1:10" s="4" customFormat="1" x14ac:dyDescent="0.25">
      <c r="A1070" s="7" t="str">
        <f t="shared" si="114"/>
        <v/>
      </c>
      <c r="B1070" s="1" t="str">
        <f>IF(A1070="","",IF($C$13="Yes",($C$12+Table1[[#This Row],[Interest Paid]]),IF($C$11*E1069&gt;10,IF($C$13="No",$C$11*E1069,($C$11*E1069)+$C$12),10)))</f>
        <v/>
      </c>
      <c r="C1070" s="1" t="str">
        <f t="shared" si="115"/>
        <v/>
      </c>
      <c r="D1070" s="1" t="str">
        <f t="shared" si="116"/>
        <v/>
      </c>
      <c r="E1070" s="1" t="str">
        <f t="shared" si="117"/>
        <v/>
      </c>
      <c r="G1070" s="7" t="str">
        <f t="shared" si="119"/>
        <v/>
      </c>
      <c r="H1070" s="4" t="str">
        <f t="shared" si="118"/>
        <v/>
      </c>
      <c r="I1070" s="4" t="str">
        <f t="shared" si="120"/>
        <v/>
      </c>
      <c r="J1070" s="4" t="str">
        <f>IF(G1070="","",(J1069-(Table2[[#This Row],[Fixed Payment]]-Table2[[#This Row],[Interest Paid]])))</f>
        <v/>
      </c>
    </row>
    <row r="1071" spans="1:10" s="4" customFormat="1" x14ac:dyDescent="0.25">
      <c r="A1071" s="7" t="str">
        <f t="shared" si="114"/>
        <v/>
      </c>
      <c r="B1071" s="1" t="str">
        <f>IF(A1071="","",IF($C$13="Yes",($C$12+Table1[[#This Row],[Interest Paid]]),IF($C$11*E1070&gt;10,IF($C$13="No",$C$11*E1070,($C$11*E1070)+$C$12),10)))</f>
        <v/>
      </c>
      <c r="C1071" s="1" t="str">
        <f t="shared" si="115"/>
        <v/>
      </c>
      <c r="D1071" s="1" t="str">
        <f t="shared" si="116"/>
        <v/>
      </c>
      <c r="E1071" s="1" t="str">
        <f t="shared" si="117"/>
        <v/>
      </c>
      <c r="G1071" s="7" t="str">
        <f t="shared" si="119"/>
        <v/>
      </c>
      <c r="H1071" s="4" t="str">
        <f t="shared" si="118"/>
        <v/>
      </c>
      <c r="I1071" s="4" t="str">
        <f t="shared" si="120"/>
        <v/>
      </c>
      <c r="J1071" s="4" t="str">
        <f>IF(G1071="","",(J1070-(Table2[[#This Row],[Fixed Payment]]-Table2[[#This Row],[Interest Paid]])))</f>
        <v/>
      </c>
    </row>
    <row r="1072" spans="1:10" s="4" customFormat="1" x14ac:dyDescent="0.25">
      <c r="A1072" s="7" t="str">
        <f t="shared" si="114"/>
        <v/>
      </c>
      <c r="B1072" s="1" t="str">
        <f>IF(A1072="","",IF($C$13="Yes",($C$12+Table1[[#This Row],[Interest Paid]]),IF($C$11*E1071&gt;10,IF($C$13="No",$C$11*E1071,($C$11*E1071)+$C$12),10)))</f>
        <v/>
      </c>
      <c r="C1072" s="1" t="str">
        <f t="shared" si="115"/>
        <v/>
      </c>
      <c r="D1072" s="1" t="str">
        <f t="shared" si="116"/>
        <v/>
      </c>
      <c r="E1072" s="1" t="str">
        <f t="shared" si="117"/>
        <v/>
      </c>
      <c r="G1072" s="7" t="str">
        <f t="shared" si="119"/>
        <v/>
      </c>
      <c r="H1072" s="4" t="str">
        <f t="shared" si="118"/>
        <v/>
      </c>
      <c r="I1072" s="4" t="str">
        <f t="shared" si="120"/>
        <v/>
      </c>
      <c r="J1072" s="4" t="str">
        <f>IF(G1072="","",(J1071-(Table2[[#This Row],[Fixed Payment]]-Table2[[#This Row],[Interest Paid]])))</f>
        <v/>
      </c>
    </row>
    <row r="1073" spans="1:10" s="4" customFormat="1" x14ac:dyDescent="0.25">
      <c r="A1073" s="7" t="str">
        <f t="shared" si="114"/>
        <v/>
      </c>
      <c r="B1073" s="1" t="str">
        <f>IF(A1073="","",IF($C$13="Yes",($C$12+Table1[[#This Row],[Interest Paid]]),IF($C$11*E1072&gt;10,IF($C$13="No",$C$11*E1072,($C$11*E1072)+$C$12),10)))</f>
        <v/>
      </c>
      <c r="C1073" s="1" t="str">
        <f t="shared" si="115"/>
        <v/>
      </c>
      <c r="D1073" s="1" t="str">
        <f t="shared" si="116"/>
        <v/>
      </c>
      <c r="E1073" s="1" t="str">
        <f t="shared" si="117"/>
        <v/>
      </c>
      <c r="G1073" s="7" t="str">
        <f t="shared" si="119"/>
        <v/>
      </c>
      <c r="H1073" s="4" t="str">
        <f t="shared" si="118"/>
        <v/>
      </c>
      <c r="I1073" s="4" t="str">
        <f t="shared" si="120"/>
        <v/>
      </c>
      <c r="J1073" s="4" t="str">
        <f>IF(G1073="","",(J1072-(Table2[[#This Row],[Fixed Payment]]-Table2[[#This Row],[Interest Paid]])))</f>
        <v/>
      </c>
    </row>
    <row r="1074" spans="1:10" s="4" customFormat="1" x14ac:dyDescent="0.25">
      <c r="A1074" s="7" t="str">
        <f t="shared" si="114"/>
        <v/>
      </c>
      <c r="B1074" s="1" t="str">
        <f>IF(A1074="","",IF($C$13="Yes",($C$12+Table1[[#This Row],[Interest Paid]]),IF($C$11*E1073&gt;10,IF($C$13="No",$C$11*E1073,($C$11*E1073)+$C$12),10)))</f>
        <v/>
      </c>
      <c r="C1074" s="1" t="str">
        <f t="shared" si="115"/>
        <v/>
      </c>
      <c r="D1074" s="1" t="str">
        <f t="shared" si="116"/>
        <v/>
      </c>
      <c r="E1074" s="1" t="str">
        <f t="shared" si="117"/>
        <v/>
      </c>
      <c r="G1074" s="7" t="str">
        <f t="shared" si="119"/>
        <v/>
      </c>
      <c r="H1074" s="4" t="str">
        <f t="shared" si="118"/>
        <v/>
      </c>
      <c r="I1074" s="4" t="str">
        <f t="shared" si="120"/>
        <v/>
      </c>
      <c r="J1074" s="4" t="str">
        <f>IF(G1074="","",(J1073-(Table2[[#This Row],[Fixed Payment]]-Table2[[#This Row],[Interest Paid]])))</f>
        <v/>
      </c>
    </row>
    <row r="1075" spans="1:10" s="4" customFormat="1" x14ac:dyDescent="0.25">
      <c r="A1075" s="7" t="str">
        <f t="shared" si="114"/>
        <v/>
      </c>
      <c r="B1075" s="1" t="str">
        <f>IF(A1075="","",IF($C$13="Yes",($C$12+Table1[[#This Row],[Interest Paid]]),IF($C$11*E1074&gt;10,IF($C$13="No",$C$11*E1074,($C$11*E1074)+$C$12),10)))</f>
        <v/>
      </c>
      <c r="C1075" s="1" t="str">
        <f t="shared" si="115"/>
        <v/>
      </c>
      <c r="D1075" s="1" t="str">
        <f t="shared" si="116"/>
        <v/>
      </c>
      <c r="E1075" s="1" t="str">
        <f t="shared" si="117"/>
        <v/>
      </c>
      <c r="G1075" s="7" t="str">
        <f t="shared" si="119"/>
        <v/>
      </c>
      <c r="H1075" s="4" t="str">
        <f t="shared" si="118"/>
        <v/>
      </c>
      <c r="I1075" s="4" t="str">
        <f t="shared" si="120"/>
        <v/>
      </c>
      <c r="J1075" s="4" t="str">
        <f>IF(G1075="","",(J1074-(Table2[[#This Row],[Fixed Payment]]-Table2[[#This Row],[Interest Paid]])))</f>
        <v/>
      </c>
    </row>
    <row r="1076" spans="1:10" s="4" customFormat="1" x14ac:dyDescent="0.25">
      <c r="A1076" s="7" t="str">
        <f t="shared" si="114"/>
        <v/>
      </c>
      <c r="B1076" s="1" t="str">
        <f>IF(A1076="","",IF($C$13="Yes",($C$12+Table1[[#This Row],[Interest Paid]]),IF($C$11*E1075&gt;10,IF($C$13="No",$C$11*E1075,($C$11*E1075)+$C$12),10)))</f>
        <v/>
      </c>
      <c r="C1076" s="1" t="str">
        <f t="shared" si="115"/>
        <v/>
      </c>
      <c r="D1076" s="1" t="str">
        <f t="shared" si="116"/>
        <v/>
      </c>
      <c r="E1076" s="1" t="str">
        <f t="shared" si="117"/>
        <v/>
      </c>
      <c r="G1076" s="7" t="str">
        <f t="shared" si="119"/>
        <v/>
      </c>
      <c r="H1076" s="4" t="str">
        <f t="shared" si="118"/>
        <v/>
      </c>
      <c r="I1076" s="4" t="str">
        <f t="shared" si="120"/>
        <v/>
      </c>
      <c r="J1076" s="4" t="str">
        <f>IF(G1076="","",(J1075-(Table2[[#This Row],[Fixed Payment]]-Table2[[#This Row],[Interest Paid]])))</f>
        <v/>
      </c>
    </row>
    <row r="1077" spans="1:10" s="4" customFormat="1" x14ac:dyDescent="0.25">
      <c r="A1077" s="7" t="str">
        <f t="shared" si="114"/>
        <v/>
      </c>
      <c r="B1077" s="1" t="str">
        <f>IF(A1077="","",IF($C$13="Yes",($C$12+Table1[[#This Row],[Interest Paid]]),IF($C$11*E1076&gt;10,IF($C$13="No",$C$11*E1076,($C$11*E1076)+$C$12),10)))</f>
        <v/>
      </c>
      <c r="C1077" s="1" t="str">
        <f t="shared" si="115"/>
        <v/>
      </c>
      <c r="D1077" s="1" t="str">
        <f t="shared" si="116"/>
        <v/>
      </c>
      <c r="E1077" s="1" t="str">
        <f t="shared" si="117"/>
        <v/>
      </c>
      <c r="G1077" s="7" t="str">
        <f t="shared" si="119"/>
        <v/>
      </c>
      <c r="H1077" s="4" t="str">
        <f t="shared" si="118"/>
        <v/>
      </c>
      <c r="I1077" s="4" t="str">
        <f t="shared" si="120"/>
        <v/>
      </c>
      <c r="J1077" s="4" t="str">
        <f>IF(G1077="","",(J1076-(Table2[[#This Row],[Fixed Payment]]-Table2[[#This Row],[Interest Paid]])))</f>
        <v/>
      </c>
    </row>
    <row r="1078" spans="1:10" s="4" customFormat="1" x14ac:dyDescent="0.25">
      <c r="A1078" s="7" t="str">
        <f t="shared" si="114"/>
        <v/>
      </c>
      <c r="B1078" s="1" t="str">
        <f>IF(A1078="","",IF($C$13="Yes",($C$12+Table1[[#This Row],[Interest Paid]]),IF($C$11*E1077&gt;10,IF($C$13="No",$C$11*E1077,($C$11*E1077)+$C$12),10)))</f>
        <v/>
      </c>
      <c r="C1078" s="1" t="str">
        <f t="shared" si="115"/>
        <v/>
      </c>
      <c r="D1078" s="1" t="str">
        <f t="shared" si="116"/>
        <v/>
      </c>
      <c r="E1078" s="1" t="str">
        <f t="shared" si="117"/>
        <v/>
      </c>
      <c r="G1078" s="7" t="str">
        <f t="shared" si="119"/>
        <v/>
      </c>
      <c r="H1078" s="4" t="str">
        <f t="shared" si="118"/>
        <v/>
      </c>
      <c r="I1078" s="4" t="str">
        <f t="shared" si="120"/>
        <v/>
      </c>
      <c r="J1078" s="4" t="str">
        <f>IF(G1078="","",(J1077-(Table2[[#This Row],[Fixed Payment]]-Table2[[#This Row],[Interest Paid]])))</f>
        <v/>
      </c>
    </row>
    <row r="1079" spans="1:10" s="4" customFormat="1" x14ac:dyDescent="0.25">
      <c r="A1079" s="7" t="str">
        <f t="shared" si="114"/>
        <v/>
      </c>
      <c r="B1079" s="1" t="str">
        <f>IF(A1079="","",IF($C$13="Yes",($C$12+Table1[[#This Row],[Interest Paid]]),IF($C$11*E1078&gt;10,IF($C$13="No",$C$11*E1078,($C$11*E1078)+$C$12),10)))</f>
        <v/>
      </c>
      <c r="C1079" s="1" t="str">
        <f t="shared" si="115"/>
        <v/>
      </c>
      <c r="D1079" s="1" t="str">
        <f t="shared" si="116"/>
        <v/>
      </c>
      <c r="E1079" s="1" t="str">
        <f t="shared" si="117"/>
        <v/>
      </c>
      <c r="G1079" s="7" t="str">
        <f t="shared" si="119"/>
        <v/>
      </c>
      <c r="H1079" s="4" t="str">
        <f t="shared" si="118"/>
        <v/>
      </c>
      <c r="I1079" s="4" t="str">
        <f t="shared" si="120"/>
        <v/>
      </c>
      <c r="J1079" s="4" t="str">
        <f>IF(G1079="","",(J1078-(Table2[[#This Row],[Fixed Payment]]-Table2[[#This Row],[Interest Paid]])))</f>
        <v/>
      </c>
    </row>
    <row r="1080" spans="1:10" s="4" customFormat="1" x14ac:dyDescent="0.25">
      <c r="A1080" s="7" t="str">
        <f t="shared" si="114"/>
        <v/>
      </c>
      <c r="B1080" s="1" t="str">
        <f>IF(A1080="","",IF($C$13="Yes",($C$12+Table1[[#This Row],[Interest Paid]]),IF($C$11*E1079&gt;10,IF($C$13="No",$C$11*E1079,($C$11*E1079)+$C$12),10)))</f>
        <v/>
      </c>
      <c r="C1080" s="1" t="str">
        <f t="shared" si="115"/>
        <v/>
      </c>
      <c r="D1080" s="1" t="str">
        <f t="shared" si="116"/>
        <v/>
      </c>
      <c r="E1080" s="1" t="str">
        <f t="shared" si="117"/>
        <v/>
      </c>
      <c r="G1080" s="7" t="str">
        <f t="shared" si="119"/>
        <v/>
      </c>
      <c r="H1080" s="4" t="str">
        <f t="shared" si="118"/>
        <v/>
      </c>
      <c r="I1080" s="4" t="str">
        <f t="shared" si="120"/>
        <v/>
      </c>
      <c r="J1080" s="4" t="str">
        <f>IF(G1080="","",(J1079-(Table2[[#This Row],[Fixed Payment]]-Table2[[#This Row],[Interest Paid]])))</f>
        <v/>
      </c>
    </row>
    <row r="1081" spans="1:10" s="4" customFormat="1" x14ac:dyDescent="0.25">
      <c r="A1081" s="7" t="str">
        <f t="shared" si="114"/>
        <v/>
      </c>
      <c r="B1081" s="1" t="str">
        <f>IF(A1081="","",IF($C$13="Yes",($C$12+Table1[[#This Row],[Interest Paid]]),IF($C$11*E1080&gt;10,IF($C$13="No",$C$11*E1080,($C$11*E1080)+$C$12),10)))</f>
        <v/>
      </c>
      <c r="C1081" s="1" t="str">
        <f t="shared" si="115"/>
        <v/>
      </c>
      <c r="D1081" s="1" t="str">
        <f t="shared" si="116"/>
        <v/>
      </c>
      <c r="E1081" s="1" t="str">
        <f t="shared" si="117"/>
        <v/>
      </c>
      <c r="G1081" s="7" t="str">
        <f t="shared" si="119"/>
        <v/>
      </c>
      <c r="H1081" s="4" t="str">
        <f t="shared" si="118"/>
        <v/>
      </c>
      <c r="I1081" s="4" t="str">
        <f t="shared" si="120"/>
        <v/>
      </c>
      <c r="J1081" s="4" t="str">
        <f>IF(G1081="","",(J1080-(Table2[[#This Row],[Fixed Payment]]-Table2[[#This Row],[Interest Paid]])))</f>
        <v/>
      </c>
    </row>
    <row r="1082" spans="1:10" s="4" customFormat="1" x14ac:dyDescent="0.25">
      <c r="A1082" s="7" t="str">
        <f t="shared" si="114"/>
        <v/>
      </c>
      <c r="B1082" s="1" t="str">
        <f>IF(A1082="","",IF($C$13="Yes",($C$12+Table1[[#This Row],[Interest Paid]]),IF($C$11*E1081&gt;10,IF($C$13="No",$C$11*E1081,($C$11*E1081)+$C$12),10)))</f>
        <v/>
      </c>
      <c r="C1082" s="1" t="str">
        <f t="shared" si="115"/>
        <v/>
      </c>
      <c r="D1082" s="1" t="str">
        <f t="shared" si="116"/>
        <v/>
      </c>
      <c r="E1082" s="1" t="str">
        <f t="shared" si="117"/>
        <v/>
      </c>
      <c r="G1082" s="7" t="str">
        <f t="shared" si="119"/>
        <v/>
      </c>
      <c r="H1082" s="4" t="str">
        <f t="shared" si="118"/>
        <v/>
      </c>
      <c r="I1082" s="4" t="str">
        <f t="shared" si="120"/>
        <v/>
      </c>
      <c r="J1082" s="4" t="str">
        <f>IF(G1082="","",(J1081-(Table2[[#This Row],[Fixed Payment]]-Table2[[#This Row],[Interest Paid]])))</f>
        <v/>
      </c>
    </row>
    <row r="1083" spans="1:10" s="4" customFormat="1" x14ac:dyDescent="0.25">
      <c r="A1083" s="7" t="str">
        <f t="shared" si="114"/>
        <v/>
      </c>
      <c r="B1083" s="1" t="str">
        <f>IF(A1083="","",IF($C$13="Yes",($C$12+Table1[[#This Row],[Interest Paid]]),IF($C$11*E1082&gt;10,IF($C$13="No",$C$11*E1082,($C$11*E1082)+$C$12),10)))</f>
        <v/>
      </c>
      <c r="C1083" s="1" t="str">
        <f t="shared" si="115"/>
        <v/>
      </c>
      <c r="D1083" s="1" t="str">
        <f t="shared" si="116"/>
        <v/>
      </c>
      <c r="E1083" s="1" t="str">
        <f t="shared" si="117"/>
        <v/>
      </c>
      <c r="G1083" s="7" t="str">
        <f t="shared" si="119"/>
        <v/>
      </c>
      <c r="H1083" s="4" t="str">
        <f t="shared" si="118"/>
        <v/>
      </c>
      <c r="I1083" s="4" t="str">
        <f t="shared" si="120"/>
        <v/>
      </c>
      <c r="J1083" s="4" t="str">
        <f>IF(G1083="","",(J1082-(Table2[[#This Row],[Fixed Payment]]-Table2[[#This Row],[Interest Paid]])))</f>
        <v/>
      </c>
    </row>
    <row r="1084" spans="1:10" s="4" customFormat="1" x14ac:dyDescent="0.25">
      <c r="A1084" s="7" t="str">
        <f t="shared" si="114"/>
        <v/>
      </c>
      <c r="B1084" s="1" t="str">
        <f>IF(A1084="","",IF($C$13="Yes",($C$12+Table1[[#This Row],[Interest Paid]]),IF($C$11*E1083&gt;10,IF($C$13="No",$C$11*E1083,($C$11*E1083)+$C$12),10)))</f>
        <v/>
      </c>
      <c r="C1084" s="1" t="str">
        <f t="shared" si="115"/>
        <v/>
      </c>
      <c r="D1084" s="1" t="str">
        <f t="shared" si="116"/>
        <v/>
      </c>
      <c r="E1084" s="1" t="str">
        <f t="shared" si="117"/>
        <v/>
      </c>
      <c r="G1084" s="7" t="str">
        <f t="shared" si="119"/>
        <v/>
      </c>
      <c r="H1084" s="4" t="str">
        <f t="shared" si="118"/>
        <v/>
      </c>
      <c r="I1084" s="4" t="str">
        <f t="shared" si="120"/>
        <v/>
      </c>
      <c r="J1084" s="4" t="str">
        <f>IF(G1084="","",(J1083-(Table2[[#This Row],[Fixed Payment]]-Table2[[#This Row],[Interest Paid]])))</f>
        <v/>
      </c>
    </row>
    <row r="1085" spans="1:10" s="4" customFormat="1" x14ac:dyDescent="0.25">
      <c r="A1085" s="7" t="str">
        <f t="shared" si="114"/>
        <v/>
      </c>
      <c r="B1085" s="1" t="str">
        <f>IF(A1085="","",IF($C$13="Yes",($C$12+Table1[[#This Row],[Interest Paid]]),IF($C$11*E1084&gt;10,IF($C$13="No",$C$11*E1084,($C$11*E1084)+$C$12),10)))</f>
        <v/>
      </c>
      <c r="C1085" s="1" t="str">
        <f t="shared" si="115"/>
        <v/>
      </c>
      <c r="D1085" s="1" t="str">
        <f t="shared" si="116"/>
        <v/>
      </c>
      <c r="E1085" s="1" t="str">
        <f t="shared" si="117"/>
        <v/>
      </c>
      <c r="G1085" s="7" t="str">
        <f t="shared" si="119"/>
        <v/>
      </c>
      <c r="H1085" s="4" t="str">
        <f t="shared" si="118"/>
        <v/>
      </c>
      <c r="I1085" s="4" t="str">
        <f t="shared" si="120"/>
        <v/>
      </c>
      <c r="J1085" s="4" t="str">
        <f>IF(G1085="","",(J1084-(Table2[[#This Row],[Fixed Payment]]-Table2[[#This Row],[Interest Paid]])))</f>
        <v/>
      </c>
    </row>
    <row r="1086" spans="1:10" s="4" customFormat="1" x14ac:dyDescent="0.25">
      <c r="A1086" s="7" t="str">
        <f t="shared" si="114"/>
        <v/>
      </c>
      <c r="B1086" s="1" t="str">
        <f>IF(A1086="","",IF($C$13="Yes",($C$12+Table1[[#This Row],[Interest Paid]]),IF($C$11*E1085&gt;10,IF($C$13="No",$C$11*E1085,($C$11*E1085)+$C$12),10)))</f>
        <v/>
      </c>
      <c r="C1086" s="1" t="str">
        <f t="shared" si="115"/>
        <v/>
      </c>
      <c r="D1086" s="1" t="str">
        <f t="shared" si="116"/>
        <v/>
      </c>
      <c r="E1086" s="1" t="str">
        <f t="shared" si="117"/>
        <v/>
      </c>
      <c r="G1086" s="7" t="str">
        <f t="shared" si="119"/>
        <v/>
      </c>
      <c r="H1086" s="4" t="str">
        <f t="shared" si="118"/>
        <v/>
      </c>
      <c r="I1086" s="4" t="str">
        <f t="shared" si="120"/>
        <v/>
      </c>
      <c r="J1086" s="4" t="str">
        <f>IF(G1086="","",(J1085-(Table2[[#This Row],[Fixed Payment]]-Table2[[#This Row],[Interest Paid]])))</f>
        <v/>
      </c>
    </row>
    <row r="1087" spans="1:10" s="4" customFormat="1" x14ac:dyDescent="0.25">
      <c r="A1087" s="7" t="str">
        <f t="shared" si="114"/>
        <v/>
      </c>
      <c r="B1087" s="1" t="str">
        <f>IF(A1087="","",IF($C$13="Yes",($C$12+Table1[[#This Row],[Interest Paid]]),IF($C$11*E1086&gt;10,IF($C$13="No",$C$11*E1086,($C$11*E1086)+$C$12),10)))</f>
        <v/>
      </c>
      <c r="C1087" s="1" t="str">
        <f t="shared" si="115"/>
        <v/>
      </c>
      <c r="D1087" s="1" t="str">
        <f t="shared" si="116"/>
        <v/>
      </c>
      <c r="E1087" s="1" t="str">
        <f t="shared" si="117"/>
        <v/>
      </c>
      <c r="G1087" s="7" t="str">
        <f t="shared" si="119"/>
        <v/>
      </c>
      <c r="H1087" s="4" t="str">
        <f t="shared" si="118"/>
        <v/>
      </c>
      <c r="I1087" s="4" t="str">
        <f t="shared" si="120"/>
        <v/>
      </c>
      <c r="J1087" s="4" t="str">
        <f>IF(G1087="","",(J1086-(Table2[[#This Row],[Fixed Payment]]-Table2[[#This Row],[Interest Paid]])))</f>
        <v/>
      </c>
    </row>
    <row r="1088" spans="1:10" s="4" customFormat="1" x14ac:dyDescent="0.25">
      <c r="A1088" s="7" t="str">
        <f t="shared" si="114"/>
        <v/>
      </c>
      <c r="B1088" s="1" t="str">
        <f>IF(A1088="","",IF($C$13="Yes",($C$12+Table1[[#This Row],[Interest Paid]]),IF($C$11*E1087&gt;10,IF($C$13="No",$C$11*E1087,($C$11*E1087)+$C$12),10)))</f>
        <v/>
      </c>
      <c r="C1088" s="1" t="str">
        <f t="shared" si="115"/>
        <v/>
      </c>
      <c r="D1088" s="1" t="str">
        <f t="shared" si="116"/>
        <v/>
      </c>
      <c r="E1088" s="1" t="str">
        <f t="shared" si="117"/>
        <v/>
      </c>
      <c r="G1088" s="7" t="str">
        <f t="shared" si="119"/>
        <v/>
      </c>
      <c r="H1088" s="4" t="str">
        <f t="shared" si="118"/>
        <v/>
      </c>
      <c r="I1088" s="4" t="str">
        <f t="shared" si="120"/>
        <v/>
      </c>
      <c r="J1088" s="4" t="str">
        <f>IF(G1088="","",(J1087-(Table2[[#This Row],[Fixed Payment]]-Table2[[#This Row],[Interest Paid]])))</f>
        <v/>
      </c>
    </row>
    <row r="1089" spans="1:10" s="4" customFormat="1" x14ac:dyDescent="0.25">
      <c r="A1089" s="7" t="str">
        <f t="shared" si="114"/>
        <v/>
      </c>
      <c r="B1089" s="1" t="str">
        <f>IF(A1089="","",IF($C$13="Yes",($C$12+Table1[[#This Row],[Interest Paid]]),IF($C$11*E1088&gt;10,IF($C$13="No",$C$11*E1088,($C$11*E1088)+$C$12),10)))</f>
        <v/>
      </c>
      <c r="C1089" s="1" t="str">
        <f t="shared" si="115"/>
        <v/>
      </c>
      <c r="D1089" s="1" t="str">
        <f t="shared" si="116"/>
        <v/>
      </c>
      <c r="E1089" s="1" t="str">
        <f t="shared" si="117"/>
        <v/>
      </c>
      <c r="G1089" s="7" t="str">
        <f t="shared" si="119"/>
        <v/>
      </c>
      <c r="H1089" s="4" t="str">
        <f t="shared" si="118"/>
        <v/>
      </c>
      <c r="I1089" s="4" t="str">
        <f t="shared" si="120"/>
        <v/>
      </c>
      <c r="J1089" s="4" t="str">
        <f>IF(G1089="","",(J1088-(Table2[[#This Row],[Fixed Payment]]-Table2[[#This Row],[Interest Paid]])))</f>
        <v/>
      </c>
    </row>
    <row r="1090" spans="1:10" s="4" customFormat="1" x14ac:dyDescent="0.25">
      <c r="A1090" s="7" t="str">
        <f t="shared" si="114"/>
        <v/>
      </c>
      <c r="B1090" s="1" t="str">
        <f>IF(A1090="","",IF($C$13="Yes",($C$12+Table1[[#This Row],[Interest Paid]]),IF($C$11*E1089&gt;10,IF($C$13="No",$C$11*E1089,($C$11*E1089)+$C$12),10)))</f>
        <v/>
      </c>
      <c r="C1090" s="1" t="str">
        <f t="shared" si="115"/>
        <v/>
      </c>
      <c r="D1090" s="1" t="str">
        <f t="shared" si="116"/>
        <v/>
      </c>
      <c r="E1090" s="1" t="str">
        <f t="shared" si="117"/>
        <v/>
      </c>
      <c r="G1090" s="7" t="str">
        <f t="shared" si="119"/>
        <v/>
      </c>
      <c r="H1090" s="4" t="str">
        <f t="shared" si="118"/>
        <v/>
      </c>
      <c r="I1090" s="4" t="str">
        <f t="shared" si="120"/>
        <v/>
      </c>
      <c r="J1090" s="4" t="str">
        <f>IF(G1090="","",(J1089-(Table2[[#This Row],[Fixed Payment]]-Table2[[#This Row],[Interest Paid]])))</f>
        <v/>
      </c>
    </row>
    <row r="1091" spans="1:10" s="4" customFormat="1" x14ac:dyDescent="0.25">
      <c r="A1091" s="7" t="str">
        <f t="shared" si="114"/>
        <v/>
      </c>
      <c r="B1091" s="1" t="str">
        <f>IF(A1091="","",IF($C$13="Yes",($C$12+Table1[[#This Row],[Interest Paid]]),IF($C$11*E1090&gt;10,IF($C$13="No",$C$11*E1090,($C$11*E1090)+$C$12),10)))</f>
        <v/>
      </c>
      <c r="C1091" s="1" t="str">
        <f t="shared" si="115"/>
        <v/>
      </c>
      <c r="D1091" s="1" t="str">
        <f t="shared" si="116"/>
        <v/>
      </c>
      <c r="E1091" s="1" t="str">
        <f t="shared" si="117"/>
        <v/>
      </c>
      <c r="G1091" s="7" t="str">
        <f t="shared" si="119"/>
        <v/>
      </c>
      <c r="H1091" s="4" t="str">
        <f t="shared" si="118"/>
        <v/>
      </c>
      <c r="I1091" s="4" t="str">
        <f t="shared" si="120"/>
        <v/>
      </c>
      <c r="J1091" s="4" t="str">
        <f>IF(G1091="","",(J1090-(Table2[[#This Row],[Fixed Payment]]-Table2[[#This Row],[Interest Paid]])))</f>
        <v/>
      </c>
    </row>
    <row r="1092" spans="1:10" s="4" customFormat="1" x14ac:dyDescent="0.25">
      <c r="A1092" s="7" t="str">
        <f t="shared" si="114"/>
        <v/>
      </c>
      <c r="B1092" s="1" t="str">
        <f>IF(A1092="","",IF($C$13="Yes",($C$12+Table1[[#This Row],[Interest Paid]]),IF($C$11*E1091&gt;10,IF($C$13="No",$C$11*E1091,($C$11*E1091)+$C$12),10)))</f>
        <v/>
      </c>
      <c r="C1092" s="1" t="str">
        <f t="shared" si="115"/>
        <v/>
      </c>
      <c r="D1092" s="1" t="str">
        <f t="shared" si="116"/>
        <v/>
      </c>
      <c r="E1092" s="1" t="str">
        <f t="shared" si="117"/>
        <v/>
      </c>
      <c r="G1092" s="7" t="str">
        <f t="shared" si="119"/>
        <v/>
      </c>
      <c r="H1092" s="4" t="str">
        <f t="shared" si="118"/>
        <v/>
      </c>
      <c r="I1092" s="4" t="str">
        <f t="shared" si="120"/>
        <v/>
      </c>
      <c r="J1092" s="4" t="str">
        <f>IF(G1092="","",(J1091-(Table2[[#This Row],[Fixed Payment]]-Table2[[#This Row],[Interest Paid]])))</f>
        <v/>
      </c>
    </row>
    <row r="1093" spans="1:10" s="4" customFormat="1" x14ac:dyDescent="0.25">
      <c r="A1093" s="7" t="str">
        <f t="shared" si="114"/>
        <v/>
      </c>
      <c r="B1093" s="1" t="str">
        <f>IF(A1093="","",IF($C$13="Yes",($C$12+Table1[[#This Row],[Interest Paid]]),IF($C$11*E1092&gt;10,IF($C$13="No",$C$11*E1092,($C$11*E1092)+$C$12),10)))</f>
        <v/>
      </c>
      <c r="C1093" s="1" t="str">
        <f t="shared" si="115"/>
        <v/>
      </c>
      <c r="D1093" s="1" t="str">
        <f t="shared" si="116"/>
        <v/>
      </c>
      <c r="E1093" s="1" t="str">
        <f t="shared" si="117"/>
        <v/>
      </c>
      <c r="G1093" s="7" t="str">
        <f t="shared" si="119"/>
        <v/>
      </c>
      <c r="H1093" s="4" t="str">
        <f t="shared" si="118"/>
        <v/>
      </c>
      <c r="I1093" s="4" t="str">
        <f t="shared" si="120"/>
        <v/>
      </c>
      <c r="J1093" s="4" t="str">
        <f>IF(G1093="","",(J1092-(Table2[[#This Row],[Fixed Payment]]-Table2[[#This Row],[Interest Paid]])))</f>
        <v/>
      </c>
    </row>
    <row r="1094" spans="1:10" s="4" customFormat="1" x14ac:dyDescent="0.25">
      <c r="A1094" s="7" t="str">
        <f t="shared" si="114"/>
        <v/>
      </c>
      <c r="B1094" s="1" t="str">
        <f>IF(A1094="","",IF($C$13="Yes",($C$12+Table1[[#This Row],[Interest Paid]]),IF($C$11*E1093&gt;10,IF($C$13="No",$C$11*E1093,($C$11*E1093)+$C$12),10)))</f>
        <v/>
      </c>
      <c r="C1094" s="1" t="str">
        <f t="shared" si="115"/>
        <v/>
      </c>
      <c r="D1094" s="1" t="str">
        <f t="shared" si="116"/>
        <v/>
      </c>
      <c r="E1094" s="1" t="str">
        <f t="shared" si="117"/>
        <v/>
      </c>
      <c r="G1094" s="7" t="str">
        <f t="shared" si="119"/>
        <v/>
      </c>
      <c r="H1094" s="4" t="str">
        <f t="shared" si="118"/>
        <v/>
      </c>
      <c r="I1094" s="4" t="str">
        <f t="shared" si="120"/>
        <v/>
      </c>
      <c r="J1094" s="4" t="str">
        <f>IF(G1094="","",(J1093-(Table2[[#This Row],[Fixed Payment]]-Table2[[#This Row],[Interest Paid]])))</f>
        <v/>
      </c>
    </row>
    <row r="1095" spans="1:10" s="4" customFormat="1" x14ac:dyDescent="0.25">
      <c r="A1095" s="7" t="str">
        <f t="shared" si="114"/>
        <v/>
      </c>
      <c r="B1095" s="1" t="str">
        <f>IF(A1095="","",IF($C$13="Yes",($C$12+Table1[[#This Row],[Interest Paid]]),IF($C$11*E1094&gt;10,IF($C$13="No",$C$11*E1094,($C$11*E1094)+$C$12),10)))</f>
        <v/>
      </c>
      <c r="C1095" s="1" t="str">
        <f t="shared" si="115"/>
        <v/>
      </c>
      <c r="D1095" s="1" t="str">
        <f t="shared" si="116"/>
        <v/>
      </c>
      <c r="E1095" s="1" t="str">
        <f t="shared" si="117"/>
        <v/>
      </c>
      <c r="G1095" s="7" t="str">
        <f t="shared" si="119"/>
        <v/>
      </c>
      <c r="H1095" s="4" t="str">
        <f t="shared" si="118"/>
        <v/>
      </c>
      <c r="I1095" s="4" t="str">
        <f t="shared" si="120"/>
        <v/>
      </c>
      <c r="J1095" s="4" t="str">
        <f>IF(G1095="","",(J1094-(Table2[[#This Row],[Fixed Payment]]-Table2[[#This Row],[Interest Paid]])))</f>
        <v/>
      </c>
    </row>
    <row r="1096" spans="1:10" s="4" customFormat="1" x14ac:dyDescent="0.25">
      <c r="A1096" s="7" t="str">
        <f t="shared" si="114"/>
        <v/>
      </c>
      <c r="B1096" s="1" t="str">
        <f>IF(A1096="","",IF($C$13="Yes",($C$12+Table1[[#This Row],[Interest Paid]]),IF($C$11*E1095&gt;10,IF($C$13="No",$C$11*E1095,($C$11*E1095)+$C$12),10)))</f>
        <v/>
      </c>
      <c r="C1096" s="1" t="str">
        <f t="shared" si="115"/>
        <v/>
      </c>
      <c r="D1096" s="1" t="str">
        <f t="shared" si="116"/>
        <v/>
      </c>
      <c r="E1096" s="1" t="str">
        <f t="shared" si="117"/>
        <v/>
      </c>
      <c r="G1096" s="7" t="str">
        <f t="shared" si="119"/>
        <v/>
      </c>
      <c r="H1096" s="4" t="str">
        <f t="shared" si="118"/>
        <v/>
      </c>
      <c r="I1096" s="4" t="str">
        <f t="shared" si="120"/>
        <v/>
      </c>
      <c r="J1096" s="4" t="str">
        <f>IF(G1096="","",(J1095-(Table2[[#This Row],[Fixed Payment]]-Table2[[#This Row],[Interest Paid]])))</f>
        <v/>
      </c>
    </row>
    <row r="1097" spans="1:10" s="4" customFormat="1" x14ac:dyDescent="0.25">
      <c r="A1097" s="7" t="str">
        <f t="shared" si="114"/>
        <v/>
      </c>
      <c r="B1097" s="1" t="str">
        <f>IF(A1097="","",IF($C$13="Yes",($C$12+Table1[[#This Row],[Interest Paid]]),IF($C$11*E1096&gt;10,IF($C$13="No",$C$11*E1096,($C$11*E1096)+$C$12),10)))</f>
        <v/>
      </c>
      <c r="C1097" s="1" t="str">
        <f t="shared" si="115"/>
        <v/>
      </c>
      <c r="D1097" s="1" t="str">
        <f t="shared" si="116"/>
        <v/>
      </c>
      <c r="E1097" s="1" t="str">
        <f t="shared" si="117"/>
        <v/>
      </c>
      <c r="G1097" s="7" t="str">
        <f t="shared" si="119"/>
        <v/>
      </c>
      <c r="H1097" s="4" t="str">
        <f t="shared" si="118"/>
        <v/>
      </c>
      <c r="I1097" s="4" t="str">
        <f t="shared" si="120"/>
        <v/>
      </c>
      <c r="J1097" s="4" t="str">
        <f>IF(G1097="","",(J1096-(Table2[[#This Row],[Fixed Payment]]-Table2[[#This Row],[Interest Paid]])))</f>
        <v/>
      </c>
    </row>
    <row r="1098" spans="1:10" s="4" customFormat="1" x14ac:dyDescent="0.25">
      <c r="A1098" s="7" t="str">
        <f t="shared" si="114"/>
        <v/>
      </c>
      <c r="B1098" s="1" t="str">
        <f>IF(A1098="","",IF($C$13="Yes",($C$12+Table1[[#This Row],[Interest Paid]]),IF($C$11*E1097&gt;10,IF($C$13="No",$C$11*E1097,($C$11*E1097)+$C$12),10)))</f>
        <v/>
      </c>
      <c r="C1098" s="1" t="str">
        <f t="shared" si="115"/>
        <v/>
      </c>
      <c r="D1098" s="1" t="str">
        <f t="shared" si="116"/>
        <v/>
      </c>
      <c r="E1098" s="1" t="str">
        <f t="shared" si="117"/>
        <v/>
      </c>
      <c r="G1098" s="7" t="str">
        <f t="shared" si="119"/>
        <v/>
      </c>
      <c r="H1098" s="4" t="str">
        <f t="shared" si="118"/>
        <v/>
      </c>
      <c r="I1098" s="4" t="str">
        <f t="shared" si="120"/>
        <v/>
      </c>
      <c r="J1098" s="4" t="str">
        <f>IF(G1098="","",(J1097-(Table2[[#This Row],[Fixed Payment]]-Table2[[#This Row],[Interest Paid]])))</f>
        <v/>
      </c>
    </row>
    <row r="1099" spans="1:10" s="4" customFormat="1" x14ac:dyDescent="0.25">
      <c r="A1099" s="7" t="str">
        <f t="shared" si="114"/>
        <v/>
      </c>
      <c r="B1099" s="1" t="str">
        <f>IF(A1099="","",IF($C$13="Yes",($C$12+Table1[[#This Row],[Interest Paid]]),IF($C$11*E1098&gt;10,IF($C$13="No",$C$11*E1098,($C$11*E1098)+$C$12),10)))</f>
        <v/>
      </c>
      <c r="C1099" s="1" t="str">
        <f t="shared" si="115"/>
        <v/>
      </c>
      <c r="D1099" s="1" t="str">
        <f t="shared" si="116"/>
        <v/>
      </c>
      <c r="E1099" s="1" t="str">
        <f t="shared" si="117"/>
        <v/>
      </c>
      <c r="G1099" s="7" t="str">
        <f t="shared" si="119"/>
        <v/>
      </c>
      <c r="H1099" s="4" t="str">
        <f t="shared" si="118"/>
        <v/>
      </c>
      <c r="I1099" s="4" t="str">
        <f t="shared" si="120"/>
        <v/>
      </c>
      <c r="J1099" s="4" t="str">
        <f>IF(G1099="","",(J1098-(Table2[[#This Row],[Fixed Payment]]-Table2[[#This Row],[Interest Paid]])))</f>
        <v/>
      </c>
    </row>
    <row r="1100" spans="1:10" s="4" customFormat="1" x14ac:dyDescent="0.25">
      <c r="A1100" s="7" t="str">
        <f t="shared" si="114"/>
        <v/>
      </c>
      <c r="B1100" s="1" t="str">
        <f>IF(A1100="","",IF($C$13="Yes",($C$12+Table1[[#This Row],[Interest Paid]]),IF($C$11*E1099&gt;10,IF($C$13="No",$C$11*E1099,($C$11*E1099)+$C$12),10)))</f>
        <v/>
      </c>
      <c r="C1100" s="1" t="str">
        <f t="shared" si="115"/>
        <v/>
      </c>
      <c r="D1100" s="1" t="str">
        <f t="shared" si="116"/>
        <v/>
      </c>
      <c r="E1100" s="1" t="str">
        <f t="shared" si="117"/>
        <v/>
      </c>
      <c r="G1100" s="7" t="str">
        <f t="shared" si="119"/>
        <v/>
      </c>
      <c r="H1100" s="4" t="str">
        <f t="shared" si="118"/>
        <v/>
      </c>
      <c r="I1100" s="4" t="str">
        <f t="shared" si="120"/>
        <v/>
      </c>
      <c r="J1100" s="4" t="str">
        <f>IF(G1100="","",(J1099-(Table2[[#This Row],[Fixed Payment]]-Table2[[#This Row],[Interest Paid]])))</f>
        <v/>
      </c>
    </row>
    <row r="1101" spans="1:10" s="4" customFormat="1" x14ac:dyDescent="0.25">
      <c r="A1101" s="7" t="str">
        <f t="shared" si="114"/>
        <v/>
      </c>
      <c r="B1101" s="1" t="str">
        <f>IF(A1101="","",IF($C$13="Yes",($C$12+Table1[[#This Row],[Interest Paid]]),IF($C$11*E1100&gt;10,IF($C$13="No",$C$11*E1100,($C$11*E1100)+$C$12),10)))</f>
        <v/>
      </c>
      <c r="C1101" s="1" t="str">
        <f t="shared" si="115"/>
        <v/>
      </c>
      <c r="D1101" s="1" t="str">
        <f t="shared" si="116"/>
        <v/>
      </c>
      <c r="E1101" s="1" t="str">
        <f t="shared" si="117"/>
        <v/>
      </c>
      <c r="G1101" s="7" t="str">
        <f t="shared" si="119"/>
        <v/>
      </c>
      <c r="H1101" s="4" t="str">
        <f t="shared" si="118"/>
        <v/>
      </c>
      <c r="I1101" s="4" t="str">
        <f t="shared" si="120"/>
        <v/>
      </c>
      <c r="J1101" s="4" t="str">
        <f>IF(G1101="","",(J1100-(Table2[[#This Row],[Fixed Payment]]-Table2[[#This Row],[Interest Paid]])))</f>
        <v/>
      </c>
    </row>
    <row r="1102" spans="1:10" s="4" customFormat="1" x14ac:dyDescent="0.25">
      <c r="A1102" s="7" t="str">
        <f t="shared" si="114"/>
        <v/>
      </c>
      <c r="B1102" s="1" t="str">
        <f>IF(A1102="","",IF($C$13="Yes",($C$12+Table1[[#This Row],[Interest Paid]]),IF($C$11*E1101&gt;10,IF($C$13="No",$C$11*E1101,($C$11*E1101)+$C$12),10)))</f>
        <v/>
      </c>
      <c r="C1102" s="1" t="str">
        <f t="shared" si="115"/>
        <v/>
      </c>
      <c r="D1102" s="1" t="str">
        <f t="shared" si="116"/>
        <v/>
      </c>
      <c r="E1102" s="1" t="str">
        <f t="shared" si="117"/>
        <v/>
      </c>
      <c r="G1102" s="7" t="str">
        <f t="shared" si="119"/>
        <v/>
      </c>
      <c r="H1102" s="4" t="str">
        <f t="shared" si="118"/>
        <v/>
      </c>
      <c r="I1102" s="4" t="str">
        <f t="shared" si="120"/>
        <v/>
      </c>
      <c r="J1102" s="4" t="str">
        <f>IF(G1102="","",(J1101-(Table2[[#This Row],[Fixed Payment]]-Table2[[#This Row],[Interest Paid]])))</f>
        <v/>
      </c>
    </row>
    <row r="1103" spans="1:10" s="4" customFormat="1" x14ac:dyDescent="0.25">
      <c r="A1103" s="7" t="str">
        <f t="shared" si="114"/>
        <v/>
      </c>
      <c r="B1103" s="1" t="str">
        <f>IF(A1103="","",IF($C$13="Yes",($C$12+Table1[[#This Row],[Interest Paid]]),IF($C$11*E1102&gt;10,IF($C$13="No",$C$11*E1102,($C$11*E1102)+$C$12),10)))</f>
        <v/>
      </c>
      <c r="C1103" s="1" t="str">
        <f t="shared" si="115"/>
        <v/>
      </c>
      <c r="D1103" s="1" t="str">
        <f t="shared" si="116"/>
        <v/>
      </c>
      <c r="E1103" s="1" t="str">
        <f t="shared" si="117"/>
        <v/>
      </c>
      <c r="G1103" s="7" t="str">
        <f t="shared" si="119"/>
        <v/>
      </c>
      <c r="H1103" s="4" t="str">
        <f t="shared" si="118"/>
        <v/>
      </c>
      <c r="I1103" s="4" t="str">
        <f t="shared" si="120"/>
        <v/>
      </c>
      <c r="J1103" s="4" t="str">
        <f>IF(G1103="","",(J1102-(Table2[[#This Row],[Fixed Payment]]-Table2[[#This Row],[Interest Paid]])))</f>
        <v/>
      </c>
    </row>
    <row r="1104" spans="1:10" s="4" customFormat="1" x14ac:dyDescent="0.25">
      <c r="A1104" s="7" t="str">
        <f t="shared" si="114"/>
        <v/>
      </c>
      <c r="B1104" s="1" t="str">
        <f>IF(A1104="","",IF($C$13="Yes",($C$12+Table1[[#This Row],[Interest Paid]]),IF($C$11*E1103&gt;10,IF($C$13="No",$C$11*E1103,($C$11*E1103)+$C$12),10)))</f>
        <v/>
      </c>
      <c r="C1104" s="1" t="str">
        <f t="shared" si="115"/>
        <v/>
      </c>
      <c r="D1104" s="1" t="str">
        <f t="shared" si="116"/>
        <v/>
      </c>
      <c r="E1104" s="1" t="str">
        <f t="shared" si="117"/>
        <v/>
      </c>
      <c r="G1104" s="7" t="str">
        <f t="shared" si="119"/>
        <v/>
      </c>
      <c r="H1104" s="4" t="str">
        <f t="shared" si="118"/>
        <v/>
      </c>
      <c r="I1104" s="4" t="str">
        <f t="shared" si="120"/>
        <v/>
      </c>
      <c r="J1104" s="4" t="str">
        <f>IF(G1104="","",(J1103-(Table2[[#This Row],[Fixed Payment]]-Table2[[#This Row],[Interest Paid]])))</f>
        <v/>
      </c>
    </row>
    <row r="1105" spans="1:10" s="4" customFormat="1" x14ac:dyDescent="0.25">
      <c r="A1105" s="7" t="str">
        <f t="shared" si="114"/>
        <v/>
      </c>
      <c r="B1105" s="1" t="str">
        <f>IF(A1105="","",IF($C$13="Yes",($C$12+Table1[[#This Row],[Interest Paid]]),IF($C$11*E1104&gt;10,IF($C$13="No",$C$11*E1104,($C$11*E1104)+$C$12),10)))</f>
        <v/>
      </c>
      <c r="C1105" s="1" t="str">
        <f t="shared" si="115"/>
        <v/>
      </c>
      <c r="D1105" s="1" t="str">
        <f t="shared" si="116"/>
        <v/>
      </c>
      <c r="E1105" s="1" t="str">
        <f t="shared" si="117"/>
        <v/>
      </c>
      <c r="G1105" s="7" t="str">
        <f t="shared" si="119"/>
        <v/>
      </c>
      <c r="H1105" s="4" t="str">
        <f t="shared" si="118"/>
        <v/>
      </c>
      <c r="I1105" s="4" t="str">
        <f t="shared" si="120"/>
        <v/>
      </c>
      <c r="J1105" s="4" t="str">
        <f>IF(G1105="","",(J1104-(Table2[[#This Row],[Fixed Payment]]-Table2[[#This Row],[Interest Paid]])))</f>
        <v/>
      </c>
    </row>
    <row r="1106" spans="1:10" s="4" customFormat="1" x14ac:dyDescent="0.25">
      <c r="A1106" s="7" t="str">
        <f t="shared" si="114"/>
        <v/>
      </c>
      <c r="B1106" s="1" t="str">
        <f>IF(A1106="","",IF($C$13="Yes",($C$12+Table1[[#This Row],[Interest Paid]]),IF($C$11*E1105&gt;10,IF($C$13="No",$C$11*E1105,($C$11*E1105)+$C$12),10)))</f>
        <v/>
      </c>
      <c r="C1106" s="1" t="str">
        <f t="shared" si="115"/>
        <v/>
      </c>
      <c r="D1106" s="1" t="str">
        <f t="shared" si="116"/>
        <v/>
      </c>
      <c r="E1106" s="1" t="str">
        <f t="shared" si="117"/>
        <v/>
      </c>
      <c r="G1106" s="7" t="str">
        <f t="shared" si="119"/>
        <v/>
      </c>
      <c r="H1106" s="4" t="str">
        <f t="shared" si="118"/>
        <v/>
      </c>
      <c r="I1106" s="4" t="str">
        <f t="shared" si="120"/>
        <v/>
      </c>
      <c r="J1106" s="4" t="str">
        <f>IF(G1106="","",(J1105-(Table2[[#This Row],[Fixed Payment]]-Table2[[#This Row],[Interest Paid]])))</f>
        <v/>
      </c>
    </row>
    <row r="1107" spans="1:10" s="4" customFormat="1" x14ac:dyDescent="0.25">
      <c r="A1107" s="7" t="str">
        <f t="shared" si="114"/>
        <v/>
      </c>
      <c r="B1107" s="1" t="str">
        <f>IF(A1107="","",IF($C$13="Yes",($C$12+Table1[[#This Row],[Interest Paid]]),IF($C$11*E1106&gt;10,IF($C$13="No",$C$11*E1106,($C$11*E1106)+$C$12),10)))</f>
        <v/>
      </c>
      <c r="C1107" s="1" t="str">
        <f t="shared" si="115"/>
        <v/>
      </c>
      <c r="D1107" s="1" t="str">
        <f t="shared" si="116"/>
        <v/>
      </c>
      <c r="E1107" s="1" t="str">
        <f t="shared" si="117"/>
        <v/>
      </c>
      <c r="G1107" s="7" t="str">
        <f t="shared" si="119"/>
        <v/>
      </c>
      <c r="H1107" s="4" t="str">
        <f t="shared" si="118"/>
        <v/>
      </c>
      <c r="I1107" s="4" t="str">
        <f t="shared" si="120"/>
        <v/>
      </c>
      <c r="J1107" s="4" t="str">
        <f>IF(G1107="","",(J1106-(Table2[[#This Row],[Fixed Payment]]-Table2[[#This Row],[Interest Paid]])))</f>
        <v/>
      </c>
    </row>
    <row r="1108" spans="1:10" s="4" customFormat="1" x14ac:dyDescent="0.25">
      <c r="A1108" s="7" t="str">
        <f t="shared" si="114"/>
        <v/>
      </c>
      <c r="B1108" s="1" t="str">
        <f>IF(A1108="","",IF($C$13="Yes",($C$12+Table1[[#This Row],[Interest Paid]]),IF($C$11*E1107&gt;10,IF($C$13="No",$C$11*E1107,($C$11*E1107)+$C$12),10)))</f>
        <v/>
      </c>
      <c r="C1108" s="1" t="str">
        <f t="shared" si="115"/>
        <v/>
      </c>
      <c r="D1108" s="1" t="str">
        <f t="shared" si="116"/>
        <v/>
      </c>
      <c r="E1108" s="1" t="str">
        <f t="shared" si="117"/>
        <v/>
      </c>
      <c r="G1108" s="7" t="str">
        <f t="shared" si="119"/>
        <v/>
      </c>
      <c r="H1108" s="4" t="str">
        <f t="shared" si="118"/>
        <v/>
      </c>
      <c r="I1108" s="4" t="str">
        <f t="shared" si="120"/>
        <v/>
      </c>
      <c r="J1108" s="4" t="str">
        <f>IF(G1108="","",(J1107-(Table2[[#This Row],[Fixed Payment]]-Table2[[#This Row],[Interest Paid]])))</f>
        <v/>
      </c>
    </row>
    <row r="1109" spans="1:10" s="4" customFormat="1" x14ac:dyDescent="0.25">
      <c r="A1109" s="7" t="str">
        <f t="shared" si="114"/>
        <v/>
      </c>
      <c r="B1109" s="1" t="str">
        <f>IF(A1109="","",IF($C$13="Yes",($C$12+Table1[[#This Row],[Interest Paid]]),IF($C$11*E1108&gt;10,IF($C$13="No",$C$11*E1108,($C$11*E1108)+$C$12),10)))</f>
        <v/>
      </c>
      <c r="C1109" s="1" t="str">
        <f t="shared" si="115"/>
        <v/>
      </c>
      <c r="D1109" s="1" t="str">
        <f t="shared" si="116"/>
        <v/>
      </c>
      <c r="E1109" s="1" t="str">
        <f t="shared" si="117"/>
        <v/>
      </c>
      <c r="G1109" s="7" t="str">
        <f t="shared" si="119"/>
        <v/>
      </c>
      <c r="H1109" s="4" t="str">
        <f t="shared" si="118"/>
        <v/>
      </c>
      <c r="I1109" s="4" t="str">
        <f t="shared" si="120"/>
        <v/>
      </c>
      <c r="J1109" s="4" t="str">
        <f>IF(G1109="","",(J1108-(Table2[[#This Row],[Fixed Payment]]-Table2[[#This Row],[Interest Paid]])))</f>
        <v/>
      </c>
    </row>
    <row r="1110" spans="1:10" s="4" customFormat="1" x14ac:dyDescent="0.25">
      <c r="A1110" s="7" t="str">
        <f t="shared" si="114"/>
        <v/>
      </c>
      <c r="B1110" s="1" t="str">
        <f>IF(A1110="","",IF($C$13="Yes",($C$12+Table1[[#This Row],[Interest Paid]]),IF($C$11*E1109&gt;10,IF($C$13="No",$C$11*E1109,($C$11*E1109)+$C$12),10)))</f>
        <v/>
      </c>
      <c r="C1110" s="1" t="str">
        <f t="shared" si="115"/>
        <v/>
      </c>
      <c r="D1110" s="1" t="str">
        <f t="shared" si="116"/>
        <v/>
      </c>
      <c r="E1110" s="1" t="str">
        <f t="shared" si="117"/>
        <v/>
      </c>
      <c r="G1110" s="7" t="str">
        <f t="shared" si="119"/>
        <v/>
      </c>
      <c r="H1110" s="4" t="str">
        <f t="shared" si="118"/>
        <v/>
      </c>
      <c r="I1110" s="4" t="str">
        <f t="shared" si="120"/>
        <v/>
      </c>
      <c r="J1110" s="4" t="str">
        <f>IF(G1110="","",(J1109-(Table2[[#This Row],[Fixed Payment]]-Table2[[#This Row],[Interest Paid]])))</f>
        <v/>
      </c>
    </row>
    <row r="1111" spans="1:10" s="4" customFormat="1" x14ac:dyDescent="0.25">
      <c r="A1111" s="7" t="str">
        <f t="shared" si="114"/>
        <v/>
      </c>
      <c r="B1111" s="1" t="str">
        <f>IF(A1111="","",IF($C$13="Yes",($C$12+Table1[[#This Row],[Interest Paid]]),IF($C$11*E1110&gt;10,IF($C$13="No",$C$11*E1110,($C$11*E1110)+$C$12),10)))</f>
        <v/>
      </c>
      <c r="C1111" s="1" t="str">
        <f t="shared" si="115"/>
        <v/>
      </c>
      <c r="D1111" s="1" t="str">
        <f t="shared" si="116"/>
        <v/>
      </c>
      <c r="E1111" s="1" t="str">
        <f t="shared" si="117"/>
        <v/>
      </c>
      <c r="G1111" s="7" t="str">
        <f t="shared" si="119"/>
        <v/>
      </c>
      <c r="H1111" s="4" t="str">
        <f t="shared" si="118"/>
        <v/>
      </c>
      <c r="I1111" s="4" t="str">
        <f t="shared" si="120"/>
        <v/>
      </c>
      <c r="J1111" s="4" t="str">
        <f>IF(G1111="","",(J1110-(Table2[[#This Row],[Fixed Payment]]-Table2[[#This Row],[Interest Paid]])))</f>
        <v/>
      </c>
    </row>
    <row r="1112" spans="1:10" s="4" customFormat="1" x14ac:dyDescent="0.25">
      <c r="A1112" s="7" t="str">
        <f t="shared" si="114"/>
        <v/>
      </c>
      <c r="B1112" s="1" t="str">
        <f>IF(A1112="","",IF($C$13="Yes",($C$12+Table1[[#This Row],[Interest Paid]]),IF($C$11*E1111&gt;10,IF($C$13="No",$C$11*E1111,($C$11*E1111)+$C$12),10)))</f>
        <v/>
      </c>
      <c r="C1112" s="1" t="str">
        <f t="shared" si="115"/>
        <v/>
      </c>
      <c r="D1112" s="1" t="str">
        <f t="shared" si="116"/>
        <v/>
      </c>
      <c r="E1112" s="1" t="str">
        <f t="shared" si="117"/>
        <v/>
      </c>
      <c r="G1112" s="7" t="str">
        <f t="shared" si="119"/>
        <v/>
      </c>
      <c r="H1112" s="4" t="str">
        <f t="shared" si="118"/>
        <v/>
      </c>
      <c r="I1112" s="4" t="str">
        <f t="shared" si="120"/>
        <v/>
      </c>
      <c r="J1112" s="4" t="str">
        <f>IF(G1112="","",(J1111-(Table2[[#This Row],[Fixed Payment]]-Table2[[#This Row],[Interest Paid]])))</f>
        <v/>
      </c>
    </row>
    <row r="1113" spans="1:10" s="4" customFormat="1" x14ac:dyDescent="0.25">
      <c r="A1113" s="7" t="str">
        <f t="shared" si="114"/>
        <v/>
      </c>
      <c r="B1113" s="1" t="str">
        <f>IF(A1113="","",IF($C$13="Yes",($C$12+Table1[[#This Row],[Interest Paid]]),IF($C$11*E1112&gt;10,IF($C$13="No",$C$11*E1112,($C$11*E1112)+$C$12),10)))</f>
        <v/>
      </c>
      <c r="C1113" s="1" t="str">
        <f t="shared" si="115"/>
        <v/>
      </c>
      <c r="D1113" s="1" t="str">
        <f t="shared" si="116"/>
        <v/>
      </c>
      <c r="E1113" s="1" t="str">
        <f t="shared" si="117"/>
        <v/>
      </c>
      <c r="G1113" s="7" t="str">
        <f t="shared" si="119"/>
        <v/>
      </c>
      <c r="H1113" s="4" t="str">
        <f t="shared" si="118"/>
        <v/>
      </c>
      <c r="I1113" s="4" t="str">
        <f t="shared" si="120"/>
        <v/>
      </c>
      <c r="J1113" s="4" t="str">
        <f>IF(G1113="","",(J1112-(Table2[[#This Row],[Fixed Payment]]-Table2[[#This Row],[Interest Paid]])))</f>
        <v/>
      </c>
    </row>
    <row r="1114" spans="1:10" s="4" customFormat="1" x14ac:dyDescent="0.25">
      <c r="A1114" s="7" t="str">
        <f t="shared" ref="A1114:A1177" si="121">IF(A1113="","",IF(E1113&gt;0,A1113+1,""))</f>
        <v/>
      </c>
      <c r="B1114" s="1" t="str">
        <f>IF(A1114="","",IF($C$13="Yes",($C$12+Table1[[#This Row],[Interest Paid]]),IF($C$11*E1113&gt;10,IF($C$13="No",$C$11*E1113,($C$11*E1113)+$C$12),10)))</f>
        <v/>
      </c>
      <c r="C1114" s="1" t="str">
        <f t="shared" ref="C1114:C1177" si="122">IF(A1114="","",($C$10/12)*E1113)</f>
        <v/>
      </c>
      <c r="D1114" s="1" t="str">
        <f t="shared" ref="D1114:D1177" si="123">IF(A1114="","",B1114-C1114)</f>
        <v/>
      </c>
      <c r="E1114" s="1" t="str">
        <f t="shared" ref="E1114:E1177" si="124">IF(A1114="","",E1113-D1114)</f>
        <v/>
      </c>
      <c r="G1114" s="7" t="str">
        <f t="shared" si="119"/>
        <v/>
      </c>
      <c r="H1114" s="4" t="str">
        <f t="shared" si="118"/>
        <v/>
      </c>
      <c r="I1114" s="4" t="str">
        <f t="shared" si="120"/>
        <v/>
      </c>
      <c r="J1114" s="4" t="str">
        <f>IF(G1114="","",(J1113-(Table2[[#This Row],[Fixed Payment]]-Table2[[#This Row],[Interest Paid]])))</f>
        <v/>
      </c>
    </row>
    <row r="1115" spans="1:10" s="4" customFormat="1" x14ac:dyDescent="0.25">
      <c r="A1115" s="7" t="str">
        <f t="shared" si="121"/>
        <v/>
      </c>
      <c r="B1115" s="1" t="str">
        <f>IF(A1115="","",IF($C$13="Yes",($C$12+Table1[[#This Row],[Interest Paid]]),IF($C$11*E1114&gt;10,IF($C$13="No",$C$11*E1114,($C$11*E1114)+$C$12),10)))</f>
        <v/>
      </c>
      <c r="C1115" s="1" t="str">
        <f t="shared" si="122"/>
        <v/>
      </c>
      <c r="D1115" s="1" t="str">
        <f t="shared" si="123"/>
        <v/>
      </c>
      <c r="E1115" s="1" t="str">
        <f t="shared" si="124"/>
        <v/>
      </c>
      <c r="G1115" s="7" t="str">
        <f t="shared" si="119"/>
        <v/>
      </c>
      <c r="H1115" s="4" t="str">
        <f t="shared" ref="H1115:H1178" si="125">IF(G1115="","",IF(J1114+I1115&gt;$C$14,IF($C$14&lt;$C$12,$C$12,$C$14),J1114+I1115))</f>
        <v/>
      </c>
      <c r="I1115" s="4" t="str">
        <f t="shared" si="120"/>
        <v/>
      </c>
      <c r="J1115" s="4" t="str">
        <f>IF(G1115="","",(J1114-(Table2[[#This Row],[Fixed Payment]]-Table2[[#This Row],[Interest Paid]])))</f>
        <v/>
      </c>
    </row>
    <row r="1116" spans="1:10" s="4" customFormat="1" x14ac:dyDescent="0.25">
      <c r="A1116" s="7" t="str">
        <f t="shared" si="121"/>
        <v/>
      </c>
      <c r="B1116" s="1" t="str">
        <f>IF(A1116="","",IF($C$13="Yes",($C$12+Table1[[#This Row],[Interest Paid]]),IF($C$11*E1115&gt;10,IF($C$13="No",$C$11*E1115,($C$11*E1115)+$C$12),10)))</f>
        <v/>
      </c>
      <c r="C1116" s="1" t="str">
        <f t="shared" si="122"/>
        <v/>
      </c>
      <c r="D1116" s="1" t="str">
        <f t="shared" si="123"/>
        <v/>
      </c>
      <c r="E1116" s="1" t="str">
        <f t="shared" si="124"/>
        <v/>
      </c>
      <c r="G1116" s="7" t="str">
        <f t="shared" si="119"/>
        <v/>
      </c>
      <c r="H1116" s="4" t="str">
        <f t="shared" si="125"/>
        <v/>
      </c>
      <c r="I1116" s="4" t="str">
        <f t="shared" si="120"/>
        <v/>
      </c>
      <c r="J1116" s="4" t="str">
        <f>IF(G1116="","",(J1115-(Table2[[#This Row],[Fixed Payment]]-Table2[[#This Row],[Interest Paid]])))</f>
        <v/>
      </c>
    </row>
    <row r="1117" spans="1:10" s="4" customFormat="1" x14ac:dyDescent="0.25">
      <c r="A1117" s="7" t="str">
        <f t="shared" si="121"/>
        <v/>
      </c>
      <c r="B1117" s="1" t="str">
        <f>IF(A1117="","",IF($C$13="Yes",($C$12+Table1[[#This Row],[Interest Paid]]),IF($C$11*E1116&gt;10,IF($C$13="No",$C$11*E1116,($C$11*E1116)+$C$12),10)))</f>
        <v/>
      </c>
      <c r="C1117" s="1" t="str">
        <f t="shared" si="122"/>
        <v/>
      </c>
      <c r="D1117" s="1" t="str">
        <f t="shared" si="123"/>
        <v/>
      </c>
      <c r="E1117" s="1" t="str">
        <f t="shared" si="124"/>
        <v/>
      </c>
      <c r="G1117" s="7" t="str">
        <f t="shared" si="119"/>
        <v/>
      </c>
      <c r="H1117" s="4" t="str">
        <f t="shared" si="125"/>
        <v/>
      </c>
      <c r="I1117" s="4" t="str">
        <f t="shared" si="120"/>
        <v/>
      </c>
      <c r="J1117" s="4" t="str">
        <f>IF(G1117="","",(J1116-(Table2[[#This Row],[Fixed Payment]]-Table2[[#This Row],[Interest Paid]])))</f>
        <v/>
      </c>
    </row>
    <row r="1118" spans="1:10" s="4" customFormat="1" x14ac:dyDescent="0.25">
      <c r="A1118" s="7" t="str">
        <f t="shared" si="121"/>
        <v/>
      </c>
      <c r="B1118" s="1" t="str">
        <f>IF(A1118="","",IF($C$13="Yes",($C$12+Table1[[#This Row],[Interest Paid]]),IF($C$11*E1117&gt;10,IF($C$13="No",$C$11*E1117,($C$11*E1117)+$C$12),10)))</f>
        <v/>
      </c>
      <c r="C1118" s="1" t="str">
        <f t="shared" si="122"/>
        <v/>
      </c>
      <c r="D1118" s="1" t="str">
        <f t="shared" si="123"/>
        <v/>
      </c>
      <c r="E1118" s="1" t="str">
        <f t="shared" si="124"/>
        <v/>
      </c>
      <c r="G1118" s="7" t="str">
        <f t="shared" si="119"/>
        <v/>
      </c>
      <c r="H1118" s="4" t="str">
        <f t="shared" si="125"/>
        <v/>
      </c>
      <c r="I1118" s="4" t="str">
        <f t="shared" si="120"/>
        <v/>
      </c>
      <c r="J1118" s="4" t="str">
        <f>IF(G1118="","",(J1117-(Table2[[#This Row],[Fixed Payment]]-Table2[[#This Row],[Interest Paid]])))</f>
        <v/>
      </c>
    </row>
    <row r="1119" spans="1:10" s="4" customFormat="1" x14ac:dyDescent="0.25">
      <c r="A1119" s="7" t="str">
        <f t="shared" si="121"/>
        <v/>
      </c>
      <c r="B1119" s="1" t="str">
        <f>IF(A1119="","",IF($C$13="Yes",($C$12+Table1[[#This Row],[Interest Paid]]),IF($C$11*E1118&gt;10,IF($C$13="No",$C$11*E1118,($C$11*E1118)+$C$12),10)))</f>
        <v/>
      </c>
      <c r="C1119" s="1" t="str">
        <f t="shared" si="122"/>
        <v/>
      </c>
      <c r="D1119" s="1" t="str">
        <f t="shared" si="123"/>
        <v/>
      </c>
      <c r="E1119" s="1" t="str">
        <f t="shared" si="124"/>
        <v/>
      </c>
      <c r="G1119" s="7" t="str">
        <f t="shared" ref="G1119:G1182" si="126">IF(G1118="","",IF(J1118&gt;0,G1118+1,""))</f>
        <v/>
      </c>
      <c r="H1119" s="4" t="str">
        <f t="shared" si="125"/>
        <v/>
      </c>
      <c r="I1119" s="4" t="str">
        <f t="shared" ref="I1119:I1182" si="127">IF(G1119="","",($C$10/12)*J1118)</f>
        <v/>
      </c>
      <c r="J1119" s="4" t="str">
        <f>IF(G1119="","",(J1118-(Table2[[#This Row],[Fixed Payment]]-Table2[[#This Row],[Interest Paid]])))</f>
        <v/>
      </c>
    </row>
    <row r="1120" spans="1:10" s="4" customFormat="1" x14ac:dyDescent="0.25">
      <c r="A1120" s="7" t="str">
        <f t="shared" si="121"/>
        <v/>
      </c>
      <c r="B1120" s="1" t="str">
        <f>IF(A1120="","",IF($C$13="Yes",($C$12+Table1[[#This Row],[Interest Paid]]),IF($C$11*E1119&gt;10,IF($C$13="No",$C$11*E1119,($C$11*E1119)+$C$12),10)))</f>
        <v/>
      </c>
      <c r="C1120" s="1" t="str">
        <f t="shared" si="122"/>
        <v/>
      </c>
      <c r="D1120" s="1" t="str">
        <f t="shared" si="123"/>
        <v/>
      </c>
      <c r="E1120" s="1" t="str">
        <f t="shared" si="124"/>
        <v/>
      </c>
      <c r="G1120" s="7" t="str">
        <f t="shared" si="126"/>
        <v/>
      </c>
      <c r="H1120" s="4" t="str">
        <f t="shared" si="125"/>
        <v/>
      </c>
      <c r="I1120" s="4" t="str">
        <f t="shared" si="127"/>
        <v/>
      </c>
      <c r="J1120" s="4" t="str">
        <f>IF(G1120="","",(J1119-(Table2[[#This Row],[Fixed Payment]]-Table2[[#This Row],[Interest Paid]])))</f>
        <v/>
      </c>
    </row>
    <row r="1121" spans="1:10" s="4" customFormat="1" x14ac:dyDescent="0.25">
      <c r="A1121" s="7" t="str">
        <f t="shared" si="121"/>
        <v/>
      </c>
      <c r="B1121" s="1" t="str">
        <f>IF(A1121="","",IF($C$13="Yes",($C$12+Table1[[#This Row],[Interest Paid]]),IF($C$11*E1120&gt;10,IF($C$13="No",$C$11*E1120,($C$11*E1120)+$C$12),10)))</f>
        <v/>
      </c>
      <c r="C1121" s="1" t="str">
        <f t="shared" si="122"/>
        <v/>
      </c>
      <c r="D1121" s="1" t="str">
        <f t="shared" si="123"/>
        <v/>
      </c>
      <c r="E1121" s="1" t="str">
        <f t="shared" si="124"/>
        <v/>
      </c>
      <c r="G1121" s="7" t="str">
        <f t="shared" si="126"/>
        <v/>
      </c>
      <c r="H1121" s="4" t="str">
        <f t="shared" si="125"/>
        <v/>
      </c>
      <c r="I1121" s="4" t="str">
        <f t="shared" si="127"/>
        <v/>
      </c>
      <c r="J1121" s="4" t="str">
        <f>IF(G1121="","",(J1120-(Table2[[#This Row],[Fixed Payment]]-Table2[[#This Row],[Interest Paid]])))</f>
        <v/>
      </c>
    </row>
    <row r="1122" spans="1:10" s="4" customFormat="1" x14ac:dyDescent="0.25">
      <c r="A1122" s="7" t="str">
        <f t="shared" si="121"/>
        <v/>
      </c>
      <c r="B1122" s="1" t="str">
        <f>IF(A1122="","",IF($C$13="Yes",($C$12+Table1[[#This Row],[Interest Paid]]),IF($C$11*E1121&gt;10,IF($C$13="No",$C$11*E1121,($C$11*E1121)+$C$12),10)))</f>
        <v/>
      </c>
      <c r="C1122" s="1" t="str">
        <f t="shared" si="122"/>
        <v/>
      </c>
      <c r="D1122" s="1" t="str">
        <f t="shared" si="123"/>
        <v/>
      </c>
      <c r="E1122" s="1" t="str">
        <f t="shared" si="124"/>
        <v/>
      </c>
      <c r="G1122" s="7" t="str">
        <f t="shared" si="126"/>
        <v/>
      </c>
      <c r="H1122" s="4" t="str">
        <f t="shared" si="125"/>
        <v/>
      </c>
      <c r="I1122" s="4" t="str">
        <f t="shared" si="127"/>
        <v/>
      </c>
      <c r="J1122" s="4" t="str">
        <f>IF(G1122="","",(J1121-(Table2[[#This Row],[Fixed Payment]]-Table2[[#This Row],[Interest Paid]])))</f>
        <v/>
      </c>
    </row>
    <row r="1123" spans="1:10" s="4" customFormat="1" x14ac:dyDescent="0.25">
      <c r="A1123" s="7" t="str">
        <f t="shared" si="121"/>
        <v/>
      </c>
      <c r="B1123" s="1" t="str">
        <f>IF(A1123="","",IF($C$13="Yes",($C$12+Table1[[#This Row],[Interest Paid]]),IF($C$11*E1122&gt;10,IF($C$13="No",$C$11*E1122,($C$11*E1122)+$C$12),10)))</f>
        <v/>
      </c>
      <c r="C1123" s="1" t="str">
        <f t="shared" si="122"/>
        <v/>
      </c>
      <c r="D1123" s="1" t="str">
        <f t="shared" si="123"/>
        <v/>
      </c>
      <c r="E1123" s="1" t="str">
        <f t="shared" si="124"/>
        <v/>
      </c>
      <c r="G1123" s="7" t="str">
        <f t="shared" si="126"/>
        <v/>
      </c>
      <c r="H1123" s="4" t="str">
        <f t="shared" si="125"/>
        <v/>
      </c>
      <c r="I1123" s="4" t="str">
        <f t="shared" si="127"/>
        <v/>
      </c>
      <c r="J1123" s="4" t="str">
        <f>IF(G1123="","",(J1122-(Table2[[#This Row],[Fixed Payment]]-Table2[[#This Row],[Interest Paid]])))</f>
        <v/>
      </c>
    </row>
    <row r="1124" spans="1:10" s="4" customFormat="1" x14ac:dyDescent="0.25">
      <c r="A1124" s="7" t="str">
        <f t="shared" si="121"/>
        <v/>
      </c>
      <c r="B1124" s="1" t="str">
        <f>IF(A1124="","",IF($C$13="Yes",($C$12+Table1[[#This Row],[Interest Paid]]),IF($C$11*E1123&gt;10,IF($C$13="No",$C$11*E1123,($C$11*E1123)+$C$12),10)))</f>
        <v/>
      </c>
      <c r="C1124" s="1" t="str">
        <f t="shared" si="122"/>
        <v/>
      </c>
      <c r="D1124" s="1" t="str">
        <f t="shared" si="123"/>
        <v/>
      </c>
      <c r="E1124" s="1" t="str">
        <f t="shared" si="124"/>
        <v/>
      </c>
      <c r="G1124" s="7" t="str">
        <f t="shared" si="126"/>
        <v/>
      </c>
      <c r="H1124" s="4" t="str">
        <f t="shared" si="125"/>
        <v/>
      </c>
      <c r="I1124" s="4" t="str">
        <f t="shared" si="127"/>
        <v/>
      </c>
      <c r="J1124" s="4" t="str">
        <f>IF(G1124="","",(J1123-(Table2[[#This Row],[Fixed Payment]]-Table2[[#This Row],[Interest Paid]])))</f>
        <v/>
      </c>
    </row>
    <row r="1125" spans="1:10" s="4" customFormat="1" x14ac:dyDescent="0.25">
      <c r="A1125" s="7" t="str">
        <f t="shared" si="121"/>
        <v/>
      </c>
      <c r="B1125" s="1" t="str">
        <f>IF(A1125="","",IF($C$13="Yes",($C$12+Table1[[#This Row],[Interest Paid]]),IF($C$11*E1124&gt;10,IF($C$13="No",$C$11*E1124,($C$11*E1124)+$C$12),10)))</f>
        <v/>
      </c>
      <c r="C1125" s="1" t="str">
        <f t="shared" si="122"/>
        <v/>
      </c>
      <c r="D1125" s="1" t="str">
        <f t="shared" si="123"/>
        <v/>
      </c>
      <c r="E1125" s="1" t="str">
        <f t="shared" si="124"/>
        <v/>
      </c>
      <c r="G1125" s="7" t="str">
        <f t="shared" si="126"/>
        <v/>
      </c>
      <c r="H1125" s="4" t="str">
        <f t="shared" si="125"/>
        <v/>
      </c>
      <c r="I1125" s="4" t="str">
        <f t="shared" si="127"/>
        <v/>
      </c>
      <c r="J1125" s="4" t="str">
        <f>IF(G1125="","",(J1124-(Table2[[#This Row],[Fixed Payment]]-Table2[[#This Row],[Interest Paid]])))</f>
        <v/>
      </c>
    </row>
    <row r="1126" spans="1:10" s="4" customFormat="1" x14ac:dyDescent="0.25">
      <c r="A1126" s="7" t="str">
        <f t="shared" si="121"/>
        <v/>
      </c>
      <c r="B1126" s="1" t="str">
        <f>IF(A1126="","",IF($C$13="Yes",($C$12+Table1[[#This Row],[Interest Paid]]),IF($C$11*E1125&gt;10,IF($C$13="No",$C$11*E1125,($C$11*E1125)+$C$12),10)))</f>
        <v/>
      </c>
      <c r="C1126" s="1" t="str">
        <f t="shared" si="122"/>
        <v/>
      </c>
      <c r="D1126" s="1" t="str">
        <f t="shared" si="123"/>
        <v/>
      </c>
      <c r="E1126" s="1" t="str">
        <f t="shared" si="124"/>
        <v/>
      </c>
      <c r="G1126" s="7" t="str">
        <f t="shared" si="126"/>
        <v/>
      </c>
      <c r="H1126" s="4" t="str">
        <f t="shared" si="125"/>
        <v/>
      </c>
      <c r="I1126" s="4" t="str">
        <f t="shared" si="127"/>
        <v/>
      </c>
      <c r="J1126" s="4" t="str">
        <f>IF(G1126="","",(J1125-(Table2[[#This Row],[Fixed Payment]]-Table2[[#This Row],[Interest Paid]])))</f>
        <v/>
      </c>
    </row>
    <row r="1127" spans="1:10" s="4" customFormat="1" x14ac:dyDescent="0.25">
      <c r="A1127" s="7" t="str">
        <f t="shared" si="121"/>
        <v/>
      </c>
      <c r="B1127" s="1" t="str">
        <f>IF(A1127="","",IF($C$13="Yes",($C$12+Table1[[#This Row],[Interest Paid]]),IF($C$11*E1126&gt;10,IF($C$13="No",$C$11*E1126,($C$11*E1126)+$C$12),10)))</f>
        <v/>
      </c>
      <c r="C1127" s="1" t="str">
        <f t="shared" si="122"/>
        <v/>
      </c>
      <c r="D1127" s="1" t="str">
        <f t="shared" si="123"/>
        <v/>
      </c>
      <c r="E1127" s="1" t="str">
        <f t="shared" si="124"/>
        <v/>
      </c>
      <c r="G1127" s="7" t="str">
        <f t="shared" si="126"/>
        <v/>
      </c>
      <c r="H1127" s="4" t="str">
        <f t="shared" si="125"/>
        <v/>
      </c>
      <c r="I1127" s="4" t="str">
        <f t="shared" si="127"/>
        <v/>
      </c>
      <c r="J1127" s="4" t="str">
        <f>IF(G1127="","",(J1126-(Table2[[#This Row],[Fixed Payment]]-Table2[[#This Row],[Interest Paid]])))</f>
        <v/>
      </c>
    </row>
    <row r="1128" spans="1:10" s="4" customFormat="1" x14ac:dyDescent="0.25">
      <c r="A1128" s="7" t="str">
        <f t="shared" si="121"/>
        <v/>
      </c>
      <c r="B1128" s="1" t="str">
        <f>IF(A1128="","",IF($C$13="Yes",($C$12+Table1[[#This Row],[Interest Paid]]),IF($C$11*E1127&gt;10,IF($C$13="No",$C$11*E1127,($C$11*E1127)+$C$12),10)))</f>
        <v/>
      </c>
      <c r="C1128" s="1" t="str">
        <f t="shared" si="122"/>
        <v/>
      </c>
      <c r="D1128" s="1" t="str">
        <f t="shared" si="123"/>
        <v/>
      </c>
      <c r="E1128" s="1" t="str">
        <f t="shared" si="124"/>
        <v/>
      </c>
      <c r="G1128" s="7" t="str">
        <f t="shared" si="126"/>
        <v/>
      </c>
      <c r="H1128" s="4" t="str">
        <f t="shared" si="125"/>
        <v/>
      </c>
      <c r="I1128" s="4" t="str">
        <f t="shared" si="127"/>
        <v/>
      </c>
      <c r="J1128" s="4" t="str">
        <f>IF(G1128="","",(J1127-(Table2[[#This Row],[Fixed Payment]]-Table2[[#This Row],[Interest Paid]])))</f>
        <v/>
      </c>
    </row>
    <row r="1129" spans="1:10" s="4" customFormat="1" x14ac:dyDescent="0.25">
      <c r="A1129" s="7" t="str">
        <f t="shared" si="121"/>
        <v/>
      </c>
      <c r="B1129" s="1" t="str">
        <f>IF(A1129="","",IF($C$13="Yes",($C$12+Table1[[#This Row],[Interest Paid]]),IF($C$11*E1128&gt;10,IF($C$13="No",$C$11*E1128,($C$11*E1128)+$C$12),10)))</f>
        <v/>
      </c>
      <c r="C1129" s="1" t="str">
        <f t="shared" si="122"/>
        <v/>
      </c>
      <c r="D1129" s="1" t="str">
        <f t="shared" si="123"/>
        <v/>
      </c>
      <c r="E1129" s="1" t="str">
        <f t="shared" si="124"/>
        <v/>
      </c>
      <c r="G1129" s="7" t="str">
        <f t="shared" si="126"/>
        <v/>
      </c>
      <c r="H1129" s="4" t="str">
        <f t="shared" si="125"/>
        <v/>
      </c>
      <c r="I1129" s="4" t="str">
        <f t="shared" si="127"/>
        <v/>
      </c>
      <c r="J1129" s="4" t="str">
        <f>IF(G1129="","",(J1128-(Table2[[#This Row],[Fixed Payment]]-Table2[[#This Row],[Interest Paid]])))</f>
        <v/>
      </c>
    </row>
    <row r="1130" spans="1:10" s="4" customFormat="1" x14ac:dyDescent="0.25">
      <c r="A1130" s="7" t="str">
        <f t="shared" si="121"/>
        <v/>
      </c>
      <c r="B1130" s="1" t="str">
        <f>IF(A1130="","",IF($C$13="Yes",($C$12+Table1[[#This Row],[Interest Paid]]),IF($C$11*E1129&gt;10,IF($C$13="No",$C$11*E1129,($C$11*E1129)+$C$12),10)))</f>
        <v/>
      </c>
      <c r="C1130" s="1" t="str">
        <f t="shared" si="122"/>
        <v/>
      </c>
      <c r="D1130" s="1" t="str">
        <f t="shared" si="123"/>
        <v/>
      </c>
      <c r="E1130" s="1" t="str">
        <f t="shared" si="124"/>
        <v/>
      </c>
      <c r="G1130" s="7" t="str">
        <f t="shared" si="126"/>
        <v/>
      </c>
      <c r="H1130" s="4" t="str">
        <f t="shared" si="125"/>
        <v/>
      </c>
      <c r="I1130" s="4" t="str">
        <f t="shared" si="127"/>
        <v/>
      </c>
      <c r="J1130" s="4" t="str">
        <f>IF(G1130="","",(J1129-(Table2[[#This Row],[Fixed Payment]]-Table2[[#This Row],[Interest Paid]])))</f>
        <v/>
      </c>
    </row>
    <row r="1131" spans="1:10" s="4" customFormat="1" x14ac:dyDescent="0.25">
      <c r="A1131" s="7" t="str">
        <f t="shared" si="121"/>
        <v/>
      </c>
      <c r="B1131" s="1" t="str">
        <f>IF(A1131="","",IF($C$13="Yes",($C$12+Table1[[#This Row],[Interest Paid]]),IF($C$11*E1130&gt;10,IF($C$13="No",$C$11*E1130,($C$11*E1130)+$C$12),10)))</f>
        <v/>
      </c>
      <c r="C1131" s="1" t="str">
        <f t="shared" si="122"/>
        <v/>
      </c>
      <c r="D1131" s="1" t="str">
        <f t="shared" si="123"/>
        <v/>
      </c>
      <c r="E1131" s="1" t="str">
        <f t="shared" si="124"/>
        <v/>
      </c>
      <c r="G1131" s="7" t="str">
        <f t="shared" si="126"/>
        <v/>
      </c>
      <c r="H1131" s="4" t="str">
        <f t="shared" si="125"/>
        <v/>
      </c>
      <c r="I1131" s="4" t="str">
        <f t="shared" si="127"/>
        <v/>
      </c>
      <c r="J1131" s="4" t="str">
        <f>IF(G1131="","",(J1130-(Table2[[#This Row],[Fixed Payment]]-Table2[[#This Row],[Interest Paid]])))</f>
        <v/>
      </c>
    </row>
    <row r="1132" spans="1:10" s="4" customFormat="1" x14ac:dyDescent="0.25">
      <c r="A1132" s="7" t="str">
        <f t="shared" si="121"/>
        <v/>
      </c>
      <c r="B1132" s="1" t="str">
        <f>IF(A1132="","",IF($C$13="Yes",($C$12+Table1[[#This Row],[Interest Paid]]),IF($C$11*E1131&gt;10,IF($C$13="No",$C$11*E1131,($C$11*E1131)+$C$12),10)))</f>
        <v/>
      </c>
      <c r="C1132" s="1" t="str">
        <f t="shared" si="122"/>
        <v/>
      </c>
      <c r="D1132" s="1" t="str">
        <f t="shared" si="123"/>
        <v/>
      </c>
      <c r="E1132" s="1" t="str">
        <f t="shared" si="124"/>
        <v/>
      </c>
      <c r="G1132" s="7" t="str">
        <f t="shared" si="126"/>
        <v/>
      </c>
      <c r="H1132" s="4" t="str">
        <f t="shared" si="125"/>
        <v/>
      </c>
      <c r="I1132" s="4" t="str">
        <f t="shared" si="127"/>
        <v/>
      </c>
      <c r="J1132" s="4" t="str">
        <f>IF(G1132="","",(J1131-(Table2[[#This Row],[Fixed Payment]]-Table2[[#This Row],[Interest Paid]])))</f>
        <v/>
      </c>
    </row>
    <row r="1133" spans="1:10" s="4" customFormat="1" x14ac:dyDescent="0.25">
      <c r="A1133" s="7" t="str">
        <f t="shared" si="121"/>
        <v/>
      </c>
      <c r="B1133" s="1" t="str">
        <f>IF(A1133="","",IF($C$13="Yes",($C$12+Table1[[#This Row],[Interest Paid]]),IF($C$11*E1132&gt;10,IF($C$13="No",$C$11*E1132,($C$11*E1132)+$C$12),10)))</f>
        <v/>
      </c>
      <c r="C1133" s="1" t="str">
        <f t="shared" si="122"/>
        <v/>
      </c>
      <c r="D1133" s="1" t="str">
        <f t="shared" si="123"/>
        <v/>
      </c>
      <c r="E1133" s="1" t="str">
        <f t="shared" si="124"/>
        <v/>
      </c>
      <c r="G1133" s="7" t="str">
        <f t="shared" si="126"/>
        <v/>
      </c>
      <c r="H1133" s="4" t="str">
        <f t="shared" si="125"/>
        <v/>
      </c>
      <c r="I1133" s="4" t="str">
        <f t="shared" si="127"/>
        <v/>
      </c>
      <c r="J1133" s="4" t="str">
        <f>IF(G1133="","",(J1132-(Table2[[#This Row],[Fixed Payment]]-Table2[[#This Row],[Interest Paid]])))</f>
        <v/>
      </c>
    </row>
    <row r="1134" spans="1:10" s="4" customFormat="1" x14ac:dyDescent="0.25">
      <c r="A1134" s="7" t="str">
        <f t="shared" si="121"/>
        <v/>
      </c>
      <c r="B1134" s="1" t="str">
        <f>IF(A1134="","",IF($C$13="Yes",($C$12+Table1[[#This Row],[Interest Paid]]),IF($C$11*E1133&gt;10,IF($C$13="No",$C$11*E1133,($C$11*E1133)+$C$12),10)))</f>
        <v/>
      </c>
      <c r="C1134" s="1" t="str">
        <f t="shared" si="122"/>
        <v/>
      </c>
      <c r="D1134" s="1" t="str">
        <f t="shared" si="123"/>
        <v/>
      </c>
      <c r="E1134" s="1" t="str">
        <f t="shared" si="124"/>
        <v/>
      </c>
      <c r="G1134" s="7" t="str">
        <f t="shared" si="126"/>
        <v/>
      </c>
      <c r="H1134" s="4" t="str">
        <f t="shared" si="125"/>
        <v/>
      </c>
      <c r="I1134" s="4" t="str">
        <f t="shared" si="127"/>
        <v/>
      </c>
      <c r="J1134" s="4" t="str">
        <f>IF(G1134="","",(J1133-(Table2[[#This Row],[Fixed Payment]]-Table2[[#This Row],[Interest Paid]])))</f>
        <v/>
      </c>
    </row>
    <row r="1135" spans="1:10" s="4" customFormat="1" x14ac:dyDescent="0.25">
      <c r="A1135" s="7" t="str">
        <f t="shared" si="121"/>
        <v/>
      </c>
      <c r="B1135" s="1" t="str">
        <f>IF(A1135="","",IF($C$13="Yes",($C$12+Table1[[#This Row],[Interest Paid]]),IF($C$11*E1134&gt;10,IF($C$13="No",$C$11*E1134,($C$11*E1134)+$C$12),10)))</f>
        <v/>
      </c>
      <c r="C1135" s="1" t="str">
        <f t="shared" si="122"/>
        <v/>
      </c>
      <c r="D1135" s="1" t="str">
        <f t="shared" si="123"/>
        <v/>
      </c>
      <c r="E1135" s="1" t="str">
        <f t="shared" si="124"/>
        <v/>
      </c>
      <c r="G1135" s="7" t="str">
        <f t="shared" si="126"/>
        <v/>
      </c>
      <c r="H1135" s="4" t="str">
        <f t="shared" si="125"/>
        <v/>
      </c>
      <c r="I1135" s="4" t="str">
        <f t="shared" si="127"/>
        <v/>
      </c>
      <c r="J1135" s="4" t="str">
        <f>IF(G1135="","",(J1134-(Table2[[#This Row],[Fixed Payment]]-Table2[[#This Row],[Interest Paid]])))</f>
        <v/>
      </c>
    </row>
    <row r="1136" spans="1:10" s="4" customFormat="1" x14ac:dyDescent="0.25">
      <c r="A1136" s="7" t="str">
        <f t="shared" si="121"/>
        <v/>
      </c>
      <c r="B1136" s="1" t="str">
        <f>IF(A1136="","",IF($C$13="Yes",($C$12+Table1[[#This Row],[Interest Paid]]),IF($C$11*E1135&gt;10,IF($C$13="No",$C$11*E1135,($C$11*E1135)+$C$12),10)))</f>
        <v/>
      </c>
      <c r="C1136" s="1" t="str">
        <f t="shared" si="122"/>
        <v/>
      </c>
      <c r="D1136" s="1" t="str">
        <f t="shared" si="123"/>
        <v/>
      </c>
      <c r="E1136" s="1" t="str">
        <f t="shared" si="124"/>
        <v/>
      </c>
      <c r="G1136" s="7" t="str">
        <f t="shared" si="126"/>
        <v/>
      </c>
      <c r="H1136" s="4" t="str">
        <f t="shared" si="125"/>
        <v/>
      </c>
      <c r="I1136" s="4" t="str">
        <f t="shared" si="127"/>
        <v/>
      </c>
      <c r="J1136" s="4" t="str">
        <f>IF(G1136="","",(J1135-(Table2[[#This Row],[Fixed Payment]]-Table2[[#This Row],[Interest Paid]])))</f>
        <v/>
      </c>
    </row>
    <row r="1137" spans="1:10" s="4" customFormat="1" x14ac:dyDescent="0.25">
      <c r="A1137" s="7" t="str">
        <f t="shared" si="121"/>
        <v/>
      </c>
      <c r="B1137" s="1" t="str">
        <f>IF(A1137="","",IF($C$13="Yes",($C$12+Table1[[#This Row],[Interest Paid]]),IF($C$11*E1136&gt;10,IF($C$13="No",$C$11*E1136,($C$11*E1136)+$C$12),10)))</f>
        <v/>
      </c>
      <c r="C1137" s="1" t="str">
        <f t="shared" si="122"/>
        <v/>
      </c>
      <c r="D1137" s="1" t="str">
        <f t="shared" si="123"/>
        <v/>
      </c>
      <c r="E1137" s="1" t="str">
        <f t="shared" si="124"/>
        <v/>
      </c>
      <c r="G1137" s="7" t="str">
        <f t="shared" si="126"/>
        <v/>
      </c>
      <c r="H1137" s="4" t="str">
        <f t="shared" si="125"/>
        <v/>
      </c>
      <c r="I1137" s="4" t="str">
        <f t="shared" si="127"/>
        <v/>
      </c>
      <c r="J1137" s="4" t="str">
        <f>IF(G1137="","",(J1136-(Table2[[#This Row],[Fixed Payment]]-Table2[[#This Row],[Interest Paid]])))</f>
        <v/>
      </c>
    </row>
    <row r="1138" spans="1:10" s="4" customFormat="1" x14ac:dyDescent="0.25">
      <c r="A1138" s="7" t="str">
        <f t="shared" si="121"/>
        <v/>
      </c>
      <c r="B1138" s="1" t="str">
        <f>IF(A1138="","",IF($C$13="Yes",($C$12+Table1[[#This Row],[Interest Paid]]),IF($C$11*E1137&gt;10,IF($C$13="No",$C$11*E1137,($C$11*E1137)+$C$12),10)))</f>
        <v/>
      </c>
      <c r="C1138" s="1" t="str">
        <f t="shared" si="122"/>
        <v/>
      </c>
      <c r="D1138" s="1" t="str">
        <f t="shared" si="123"/>
        <v/>
      </c>
      <c r="E1138" s="1" t="str">
        <f t="shared" si="124"/>
        <v/>
      </c>
      <c r="G1138" s="7" t="str">
        <f t="shared" si="126"/>
        <v/>
      </c>
      <c r="H1138" s="4" t="str">
        <f t="shared" si="125"/>
        <v/>
      </c>
      <c r="I1138" s="4" t="str">
        <f t="shared" si="127"/>
        <v/>
      </c>
      <c r="J1138" s="4" t="str">
        <f>IF(G1138="","",(J1137-(Table2[[#This Row],[Fixed Payment]]-Table2[[#This Row],[Interest Paid]])))</f>
        <v/>
      </c>
    </row>
    <row r="1139" spans="1:10" s="4" customFormat="1" x14ac:dyDescent="0.25">
      <c r="A1139" s="7" t="str">
        <f t="shared" si="121"/>
        <v/>
      </c>
      <c r="B1139" s="1" t="str">
        <f>IF(A1139="","",IF($C$13="Yes",($C$12+Table1[[#This Row],[Interest Paid]]),IF($C$11*E1138&gt;10,IF($C$13="No",$C$11*E1138,($C$11*E1138)+$C$12),10)))</f>
        <v/>
      </c>
      <c r="C1139" s="1" t="str">
        <f t="shared" si="122"/>
        <v/>
      </c>
      <c r="D1139" s="1" t="str">
        <f t="shared" si="123"/>
        <v/>
      </c>
      <c r="E1139" s="1" t="str">
        <f t="shared" si="124"/>
        <v/>
      </c>
      <c r="G1139" s="7" t="str">
        <f t="shared" si="126"/>
        <v/>
      </c>
      <c r="H1139" s="4" t="str">
        <f t="shared" si="125"/>
        <v/>
      </c>
      <c r="I1139" s="4" t="str">
        <f t="shared" si="127"/>
        <v/>
      </c>
      <c r="J1139" s="4" t="str">
        <f>IF(G1139="","",(J1138-(Table2[[#This Row],[Fixed Payment]]-Table2[[#This Row],[Interest Paid]])))</f>
        <v/>
      </c>
    </row>
    <row r="1140" spans="1:10" s="4" customFormat="1" x14ac:dyDescent="0.25">
      <c r="A1140" s="7" t="str">
        <f t="shared" si="121"/>
        <v/>
      </c>
      <c r="B1140" s="1" t="str">
        <f>IF(A1140="","",IF($C$13="Yes",($C$12+Table1[[#This Row],[Interest Paid]]),IF($C$11*E1139&gt;10,IF($C$13="No",$C$11*E1139,($C$11*E1139)+$C$12),10)))</f>
        <v/>
      </c>
      <c r="C1140" s="1" t="str">
        <f t="shared" si="122"/>
        <v/>
      </c>
      <c r="D1140" s="1" t="str">
        <f t="shared" si="123"/>
        <v/>
      </c>
      <c r="E1140" s="1" t="str">
        <f t="shared" si="124"/>
        <v/>
      </c>
      <c r="G1140" s="7" t="str">
        <f t="shared" si="126"/>
        <v/>
      </c>
      <c r="H1140" s="4" t="str">
        <f t="shared" si="125"/>
        <v/>
      </c>
      <c r="I1140" s="4" t="str">
        <f t="shared" si="127"/>
        <v/>
      </c>
      <c r="J1140" s="4" t="str">
        <f>IF(G1140="","",(J1139-(Table2[[#This Row],[Fixed Payment]]-Table2[[#This Row],[Interest Paid]])))</f>
        <v/>
      </c>
    </row>
    <row r="1141" spans="1:10" s="4" customFormat="1" x14ac:dyDescent="0.25">
      <c r="A1141" s="7" t="str">
        <f t="shared" si="121"/>
        <v/>
      </c>
      <c r="B1141" s="1" t="str">
        <f>IF(A1141="","",IF($C$13="Yes",($C$12+Table1[[#This Row],[Interest Paid]]),IF($C$11*E1140&gt;10,IF($C$13="No",$C$11*E1140,($C$11*E1140)+$C$12),10)))</f>
        <v/>
      </c>
      <c r="C1141" s="1" t="str">
        <f t="shared" si="122"/>
        <v/>
      </c>
      <c r="D1141" s="1" t="str">
        <f t="shared" si="123"/>
        <v/>
      </c>
      <c r="E1141" s="1" t="str">
        <f t="shared" si="124"/>
        <v/>
      </c>
      <c r="G1141" s="7" t="str">
        <f t="shared" si="126"/>
        <v/>
      </c>
      <c r="H1141" s="4" t="str">
        <f t="shared" si="125"/>
        <v/>
      </c>
      <c r="I1141" s="4" t="str">
        <f t="shared" si="127"/>
        <v/>
      </c>
      <c r="J1141" s="4" t="str">
        <f>IF(G1141="","",(J1140-(Table2[[#This Row],[Fixed Payment]]-Table2[[#This Row],[Interest Paid]])))</f>
        <v/>
      </c>
    </row>
    <row r="1142" spans="1:10" s="4" customFormat="1" x14ac:dyDescent="0.25">
      <c r="A1142" s="7" t="str">
        <f t="shared" si="121"/>
        <v/>
      </c>
      <c r="B1142" s="1" t="str">
        <f>IF(A1142="","",IF($C$13="Yes",($C$12+Table1[[#This Row],[Interest Paid]]),IF($C$11*E1141&gt;10,IF($C$13="No",$C$11*E1141,($C$11*E1141)+$C$12),10)))</f>
        <v/>
      </c>
      <c r="C1142" s="1" t="str">
        <f t="shared" si="122"/>
        <v/>
      </c>
      <c r="D1142" s="1" t="str">
        <f t="shared" si="123"/>
        <v/>
      </c>
      <c r="E1142" s="1" t="str">
        <f t="shared" si="124"/>
        <v/>
      </c>
      <c r="G1142" s="7" t="str">
        <f t="shared" si="126"/>
        <v/>
      </c>
      <c r="H1142" s="4" t="str">
        <f t="shared" si="125"/>
        <v/>
      </c>
      <c r="I1142" s="4" t="str">
        <f t="shared" si="127"/>
        <v/>
      </c>
      <c r="J1142" s="4" t="str">
        <f>IF(G1142="","",(J1141-(Table2[[#This Row],[Fixed Payment]]-Table2[[#This Row],[Interest Paid]])))</f>
        <v/>
      </c>
    </row>
    <row r="1143" spans="1:10" s="4" customFormat="1" x14ac:dyDescent="0.25">
      <c r="A1143" s="7" t="str">
        <f t="shared" si="121"/>
        <v/>
      </c>
      <c r="B1143" s="1" t="str">
        <f>IF(A1143="","",IF($C$13="Yes",($C$12+Table1[[#This Row],[Interest Paid]]),IF($C$11*E1142&gt;10,IF($C$13="No",$C$11*E1142,($C$11*E1142)+$C$12),10)))</f>
        <v/>
      </c>
      <c r="C1143" s="1" t="str">
        <f t="shared" si="122"/>
        <v/>
      </c>
      <c r="D1143" s="1" t="str">
        <f t="shared" si="123"/>
        <v/>
      </c>
      <c r="E1143" s="1" t="str">
        <f t="shared" si="124"/>
        <v/>
      </c>
      <c r="G1143" s="7" t="str">
        <f t="shared" si="126"/>
        <v/>
      </c>
      <c r="H1143" s="4" t="str">
        <f t="shared" si="125"/>
        <v/>
      </c>
      <c r="I1143" s="4" t="str">
        <f t="shared" si="127"/>
        <v/>
      </c>
      <c r="J1143" s="4" t="str">
        <f>IF(G1143="","",(J1142-(Table2[[#This Row],[Fixed Payment]]-Table2[[#This Row],[Interest Paid]])))</f>
        <v/>
      </c>
    </row>
    <row r="1144" spans="1:10" s="4" customFormat="1" x14ac:dyDescent="0.25">
      <c r="A1144" s="7" t="str">
        <f t="shared" si="121"/>
        <v/>
      </c>
      <c r="B1144" s="1" t="str">
        <f>IF(A1144="","",IF($C$13="Yes",($C$12+Table1[[#This Row],[Interest Paid]]),IF($C$11*E1143&gt;10,IF($C$13="No",$C$11*E1143,($C$11*E1143)+$C$12),10)))</f>
        <v/>
      </c>
      <c r="C1144" s="1" t="str">
        <f t="shared" si="122"/>
        <v/>
      </c>
      <c r="D1144" s="1" t="str">
        <f t="shared" si="123"/>
        <v/>
      </c>
      <c r="E1144" s="1" t="str">
        <f t="shared" si="124"/>
        <v/>
      </c>
      <c r="G1144" s="7" t="str">
        <f t="shared" si="126"/>
        <v/>
      </c>
      <c r="H1144" s="4" t="str">
        <f t="shared" si="125"/>
        <v/>
      </c>
      <c r="I1144" s="4" t="str">
        <f t="shared" si="127"/>
        <v/>
      </c>
      <c r="J1144" s="4" t="str">
        <f>IF(G1144="","",(J1143-(Table2[[#This Row],[Fixed Payment]]-Table2[[#This Row],[Interest Paid]])))</f>
        <v/>
      </c>
    </row>
    <row r="1145" spans="1:10" s="4" customFormat="1" x14ac:dyDescent="0.25">
      <c r="A1145" s="7" t="str">
        <f t="shared" si="121"/>
        <v/>
      </c>
      <c r="B1145" s="1" t="str">
        <f>IF(A1145="","",IF($C$13="Yes",($C$12+Table1[[#This Row],[Interest Paid]]),IF($C$11*E1144&gt;10,IF($C$13="No",$C$11*E1144,($C$11*E1144)+$C$12),10)))</f>
        <v/>
      </c>
      <c r="C1145" s="1" t="str">
        <f t="shared" si="122"/>
        <v/>
      </c>
      <c r="D1145" s="1" t="str">
        <f t="shared" si="123"/>
        <v/>
      </c>
      <c r="E1145" s="1" t="str">
        <f t="shared" si="124"/>
        <v/>
      </c>
      <c r="G1145" s="7" t="str">
        <f t="shared" si="126"/>
        <v/>
      </c>
      <c r="H1145" s="4" t="str">
        <f t="shared" si="125"/>
        <v/>
      </c>
      <c r="I1145" s="4" t="str">
        <f t="shared" si="127"/>
        <v/>
      </c>
      <c r="J1145" s="4" t="str">
        <f>IF(G1145="","",(J1144-(Table2[[#This Row],[Fixed Payment]]-Table2[[#This Row],[Interest Paid]])))</f>
        <v/>
      </c>
    </row>
    <row r="1146" spans="1:10" s="4" customFormat="1" x14ac:dyDescent="0.25">
      <c r="A1146" s="7" t="str">
        <f t="shared" si="121"/>
        <v/>
      </c>
      <c r="B1146" s="1" t="str">
        <f>IF(A1146="","",IF($C$13="Yes",($C$12+Table1[[#This Row],[Interest Paid]]),IF($C$11*E1145&gt;10,IF($C$13="No",$C$11*E1145,($C$11*E1145)+$C$12),10)))</f>
        <v/>
      </c>
      <c r="C1146" s="1" t="str">
        <f t="shared" si="122"/>
        <v/>
      </c>
      <c r="D1146" s="1" t="str">
        <f t="shared" si="123"/>
        <v/>
      </c>
      <c r="E1146" s="1" t="str">
        <f t="shared" si="124"/>
        <v/>
      </c>
      <c r="G1146" s="7" t="str">
        <f t="shared" si="126"/>
        <v/>
      </c>
      <c r="H1146" s="4" t="str">
        <f t="shared" si="125"/>
        <v/>
      </c>
      <c r="I1146" s="4" t="str">
        <f t="shared" si="127"/>
        <v/>
      </c>
      <c r="J1146" s="4" t="str">
        <f>IF(G1146="","",(J1145-(Table2[[#This Row],[Fixed Payment]]-Table2[[#This Row],[Interest Paid]])))</f>
        <v/>
      </c>
    </row>
    <row r="1147" spans="1:10" s="4" customFormat="1" x14ac:dyDescent="0.25">
      <c r="A1147" s="7" t="str">
        <f t="shared" si="121"/>
        <v/>
      </c>
      <c r="B1147" s="1" t="str">
        <f>IF(A1147="","",IF($C$13="Yes",($C$12+Table1[[#This Row],[Interest Paid]]),IF($C$11*E1146&gt;10,IF($C$13="No",$C$11*E1146,($C$11*E1146)+$C$12),10)))</f>
        <v/>
      </c>
      <c r="C1147" s="1" t="str">
        <f t="shared" si="122"/>
        <v/>
      </c>
      <c r="D1147" s="1" t="str">
        <f t="shared" si="123"/>
        <v/>
      </c>
      <c r="E1147" s="1" t="str">
        <f t="shared" si="124"/>
        <v/>
      </c>
      <c r="G1147" s="7" t="str">
        <f t="shared" si="126"/>
        <v/>
      </c>
      <c r="H1147" s="4" t="str">
        <f t="shared" si="125"/>
        <v/>
      </c>
      <c r="I1147" s="4" t="str">
        <f t="shared" si="127"/>
        <v/>
      </c>
      <c r="J1147" s="4" t="str">
        <f>IF(G1147="","",(J1146-(Table2[[#This Row],[Fixed Payment]]-Table2[[#This Row],[Interest Paid]])))</f>
        <v/>
      </c>
    </row>
    <row r="1148" spans="1:10" s="4" customFormat="1" x14ac:dyDescent="0.25">
      <c r="A1148" s="7" t="str">
        <f t="shared" si="121"/>
        <v/>
      </c>
      <c r="B1148" s="1" t="str">
        <f>IF(A1148="","",IF($C$13="Yes",($C$12+Table1[[#This Row],[Interest Paid]]),IF($C$11*E1147&gt;10,IF($C$13="No",$C$11*E1147,($C$11*E1147)+$C$12),10)))</f>
        <v/>
      </c>
      <c r="C1148" s="1" t="str">
        <f t="shared" si="122"/>
        <v/>
      </c>
      <c r="D1148" s="1" t="str">
        <f t="shared" si="123"/>
        <v/>
      </c>
      <c r="E1148" s="1" t="str">
        <f t="shared" si="124"/>
        <v/>
      </c>
      <c r="G1148" s="7" t="str">
        <f t="shared" si="126"/>
        <v/>
      </c>
      <c r="H1148" s="4" t="str">
        <f t="shared" si="125"/>
        <v/>
      </c>
      <c r="I1148" s="4" t="str">
        <f t="shared" si="127"/>
        <v/>
      </c>
      <c r="J1148" s="4" t="str">
        <f>IF(G1148="","",(J1147-(Table2[[#This Row],[Fixed Payment]]-Table2[[#This Row],[Interest Paid]])))</f>
        <v/>
      </c>
    </row>
    <row r="1149" spans="1:10" s="4" customFormat="1" x14ac:dyDescent="0.25">
      <c r="A1149" s="7" t="str">
        <f t="shared" si="121"/>
        <v/>
      </c>
      <c r="B1149" s="1" t="str">
        <f>IF(A1149="","",IF($C$13="Yes",($C$12+Table1[[#This Row],[Interest Paid]]),IF($C$11*E1148&gt;10,IF($C$13="No",$C$11*E1148,($C$11*E1148)+$C$12),10)))</f>
        <v/>
      </c>
      <c r="C1149" s="1" t="str">
        <f t="shared" si="122"/>
        <v/>
      </c>
      <c r="D1149" s="1" t="str">
        <f t="shared" si="123"/>
        <v/>
      </c>
      <c r="E1149" s="1" t="str">
        <f t="shared" si="124"/>
        <v/>
      </c>
      <c r="G1149" s="7" t="str">
        <f t="shared" si="126"/>
        <v/>
      </c>
      <c r="H1149" s="4" t="str">
        <f t="shared" si="125"/>
        <v/>
      </c>
      <c r="I1149" s="4" t="str">
        <f t="shared" si="127"/>
        <v/>
      </c>
      <c r="J1149" s="4" t="str">
        <f>IF(G1149="","",(J1148-(Table2[[#This Row],[Fixed Payment]]-Table2[[#This Row],[Interest Paid]])))</f>
        <v/>
      </c>
    </row>
    <row r="1150" spans="1:10" s="4" customFormat="1" x14ac:dyDescent="0.25">
      <c r="A1150" s="7" t="str">
        <f t="shared" si="121"/>
        <v/>
      </c>
      <c r="B1150" s="1" t="str">
        <f>IF(A1150="","",IF($C$13="Yes",($C$12+Table1[[#This Row],[Interest Paid]]),IF($C$11*E1149&gt;10,IF($C$13="No",$C$11*E1149,($C$11*E1149)+$C$12),10)))</f>
        <v/>
      </c>
      <c r="C1150" s="1" t="str">
        <f t="shared" si="122"/>
        <v/>
      </c>
      <c r="D1150" s="1" t="str">
        <f t="shared" si="123"/>
        <v/>
      </c>
      <c r="E1150" s="1" t="str">
        <f t="shared" si="124"/>
        <v/>
      </c>
      <c r="G1150" s="7" t="str">
        <f t="shared" si="126"/>
        <v/>
      </c>
      <c r="H1150" s="4" t="str">
        <f t="shared" si="125"/>
        <v/>
      </c>
      <c r="I1150" s="4" t="str">
        <f t="shared" si="127"/>
        <v/>
      </c>
      <c r="J1150" s="4" t="str">
        <f>IF(G1150="","",(J1149-(Table2[[#This Row],[Fixed Payment]]-Table2[[#This Row],[Interest Paid]])))</f>
        <v/>
      </c>
    </row>
    <row r="1151" spans="1:10" s="4" customFormat="1" x14ac:dyDescent="0.25">
      <c r="A1151" s="7" t="str">
        <f t="shared" si="121"/>
        <v/>
      </c>
      <c r="B1151" s="1" t="str">
        <f>IF(A1151="","",IF($C$13="Yes",($C$12+Table1[[#This Row],[Interest Paid]]),IF($C$11*E1150&gt;10,IF($C$13="No",$C$11*E1150,($C$11*E1150)+$C$12),10)))</f>
        <v/>
      </c>
      <c r="C1151" s="1" t="str">
        <f t="shared" si="122"/>
        <v/>
      </c>
      <c r="D1151" s="1" t="str">
        <f t="shared" si="123"/>
        <v/>
      </c>
      <c r="E1151" s="1" t="str">
        <f t="shared" si="124"/>
        <v/>
      </c>
      <c r="G1151" s="7" t="str">
        <f t="shared" si="126"/>
        <v/>
      </c>
      <c r="H1151" s="4" t="str">
        <f t="shared" si="125"/>
        <v/>
      </c>
      <c r="I1151" s="4" t="str">
        <f t="shared" si="127"/>
        <v/>
      </c>
      <c r="J1151" s="4" t="str">
        <f>IF(G1151="","",(J1150-(Table2[[#This Row],[Fixed Payment]]-Table2[[#This Row],[Interest Paid]])))</f>
        <v/>
      </c>
    </row>
    <row r="1152" spans="1:10" s="4" customFormat="1" x14ac:dyDescent="0.25">
      <c r="A1152" s="7" t="str">
        <f t="shared" si="121"/>
        <v/>
      </c>
      <c r="B1152" s="1" t="str">
        <f>IF(A1152="","",IF($C$13="Yes",($C$12+Table1[[#This Row],[Interest Paid]]),IF($C$11*E1151&gt;10,IF($C$13="No",$C$11*E1151,($C$11*E1151)+$C$12),10)))</f>
        <v/>
      </c>
      <c r="C1152" s="1" t="str">
        <f t="shared" si="122"/>
        <v/>
      </c>
      <c r="D1152" s="1" t="str">
        <f t="shared" si="123"/>
        <v/>
      </c>
      <c r="E1152" s="1" t="str">
        <f t="shared" si="124"/>
        <v/>
      </c>
      <c r="G1152" s="7" t="str">
        <f t="shared" si="126"/>
        <v/>
      </c>
      <c r="H1152" s="4" t="str">
        <f t="shared" si="125"/>
        <v/>
      </c>
      <c r="I1152" s="4" t="str">
        <f t="shared" si="127"/>
        <v/>
      </c>
      <c r="J1152" s="4" t="str">
        <f>IF(G1152="","",(J1151-(Table2[[#This Row],[Fixed Payment]]-Table2[[#This Row],[Interest Paid]])))</f>
        <v/>
      </c>
    </row>
    <row r="1153" spans="1:10" s="4" customFormat="1" x14ac:dyDescent="0.25">
      <c r="A1153" s="7" t="str">
        <f t="shared" si="121"/>
        <v/>
      </c>
      <c r="B1153" s="1" t="str">
        <f>IF(A1153="","",IF($C$13="Yes",($C$12+Table1[[#This Row],[Interest Paid]]),IF($C$11*E1152&gt;10,IF($C$13="No",$C$11*E1152,($C$11*E1152)+$C$12),10)))</f>
        <v/>
      </c>
      <c r="C1153" s="1" t="str">
        <f t="shared" si="122"/>
        <v/>
      </c>
      <c r="D1153" s="1" t="str">
        <f t="shared" si="123"/>
        <v/>
      </c>
      <c r="E1153" s="1" t="str">
        <f t="shared" si="124"/>
        <v/>
      </c>
      <c r="G1153" s="7" t="str">
        <f t="shared" si="126"/>
        <v/>
      </c>
      <c r="H1153" s="4" t="str">
        <f t="shared" si="125"/>
        <v/>
      </c>
      <c r="I1153" s="4" t="str">
        <f t="shared" si="127"/>
        <v/>
      </c>
      <c r="J1153" s="4" t="str">
        <f>IF(G1153="","",(J1152-(Table2[[#This Row],[Fixed Payment]]-Table2[[#This Row],[Interest Paid]])))</f>
        <v/>
      </c>
    </row>
    <row r="1154" spans="1:10" s="4" customFormat="1" x14ac:dyDescent="0.25">
      <c r="A1154" s="7" t="str">
        <f t="shared" si="121"/>
        <v/>
      </c>
      <c r="B1154" s="1" t="str">
        <f>IF(A1154="","",IF($C$13="Yes",($C$12+Table1[[#This Row],[Interest Paid]]),IF($C$11*E1153&gt;10,IF($C$13="No",$C$11*E1153,($C$11*E1153)+$C$12),10)))</f>
        <v/>
      </c>
      <c r="C1154" s="1" t="str">
        <f t="shared" si="122"/>
        <v/>
      </c>
      <c r="D1154" s="1" t="str">
        <f t="shared" si="123"/>
        <v/>
      </c>
      <c r="E1154" s="1" t="str">
        <f t="shared" si="124"/>
        <v/>
      </c>
      <c r="G1154" s="7" t="str">
        <f t="shared" si="126"/>
        <v/>
      </c>
      <c r="H1154" s="4" t="str">
        <f t="shared" si="125"/>
        <v/>
      </c>
      <c r="I1154" s="4" t="str">
        <f t="shared" si="127"/>
        <v/>
      </c>
      <c r="J1154" s="4" t="str">
        <f>IF(G1154="","",(J1153-(Table2[[#This Row],[Fixed Payment]]-Table2[[#This Row],[Interest Paid]])))</f>
        <v/>
      </c>
    </row>
    <row r="1155" spans="1:10" s="4" customFormat="1" x14ac:dyDescent="0.25">
      <c r="A1155" s="7" t="str">
        <f t="shared" si="121"/>
        <v/>
      </c>
      <c r="B1155" s="1" t="str">
        <f>IF(A1155="","",IF($C$13="Yes",($C$12+Table1[[#This Row],[Interest Paid]]),IF($C$11*E1154&gt;10,IF($C$13="No",$C$11*E1154,($C$11*E1154)+$C$12),10)))</f>
        <v/>
      </c>
      <c r="C1155" s="1" t="str">
        <f t="shared" si="122"/>
        <v/>
      </c>
      <c r="D1155" s="1" t="str">
        <f t="shared" si="123"/>
        <v/>
      </c>
      <c r="E1155" s="1" t="str">
        <f t="shared" si="124"/>
        <v/>
      </c>
      <c r="G1155" s="7" t="str">
        <f t="shared" si="126"/>
        <v/>
      </c>
      <c r="H1155" s="4" t="str">
        <f t="shared" si="125"/>
        <v/>
      </c>
      <c r="I1155" s="4" t="str">
        <f t="shared" si="127"/>
        <v/>
      </c>
      <c r="J1155" s="4" t="str">
        <f>IF(G1155="","",(J1154-(Table2[[#This Row],[Fixed Payment]]-Table2[[#This Row],[Interest Paid]])))</f>
        <v/>
      </c>
    </row>
    <row r="1156" spans="1:10" s="4" customFormat="1" x14ac:dyDescent="0.25">
      <c r="A1156" s="7" t="str">
        <f t="shared" si="121"/>
        <v/>
      </c>
      <c r="B1156" s="1" t="str">
        <f>IF(A1156="","",IF($C$13="Yes",($C$12+Table1[[#This Row],[Interest Paid]]),IF($C$11*E1155&gt;10,IF($C$13="No",$C$11*E1155,($C$11*E1155)+$C$12),10)))</f>
        <v/>
      </c>
      <c r="C1156" s="1" t="str">
        <f t="shared" si="122"/>
        <v/>
      </c>
      <c r="D1156" s="1" t="str">
        <f t="shared" si="123"/>
        <v/>
      </c>
      <c r="E1156" s="1" t="str">
        <f t="shared" si="124"/>
        <v/>
      </c>
      <c r="G1156" s="7" t="str">
        <f t="shared" si="126"/>
        <v/>
      </c>
      <c r="H1156" s="4" t="str">
        <f t="shared" si="125"/>
        <v/>
      </c>
      <c r="I1156" s="4" t="str">
        <f t="shared" si="127"/>
        <v/>
      </c>
      <c r="J1156" s="4" t="str">
        <f>IF(G1156="","",(J1155-(Table2[[#This Row],[Fixed Payment]]-Table2[[#This Row],[Interest Paid]])))</f>
        <v/>
      </c>
    </row>
    <row r="1157" spans="1:10" s="4" customFormat="1" x14ac:dyDescent="0.25">
      <c r="A1157" s="7" t="str">
        <f t="shared" si="121"/>
        <v/>
      </c>
      <c r="B1157" s="1" t="str">
        <f>IF(A1157="","",IF($C$13="Yes",($C$12+Table1[[#This Row],[Interest Paid]]),IF($C$11*E1156&gt;10,IF($C$13="No",$C$11*E1156,($C$11*E1156)+$C$12),10)))</f>
        <v/>
      </c>
      <c r="C1157" s="1" t="str">
        <f t="shared" si="122"/>
        <v/>
      </c>
      <c r="D1157" s="1" t="str">
        <f t="shared" si="123"/>
        <v/>
      </c>
      <c r="E1157" s="1" t="str">
        <f t="shared" si="124"/>
        <v/>
      </c>
      <c r="G1157" s="7" t="str">
        <f t="shared" si="126"/>
        <v/>
      </c>
      <c r="H1157" s="4" t="str">
        <f t="shared" si="125"/>
        <v/>
      </c>
      <c r="I1157" s="4" t="str">
        <f t="shared" si="127"/>
        <v/>
      </c>
      <c r="J1157" s="4" t="str">
        <f>IF(G1157="","",(J1156-(Table2[[#This Row],[Fixed Payment]]-Table2[[#This Row],[Interest Paid]])))</f>
        <v/>
      </c>
    </row>
    <row r="1158" spans="1:10" s="4" customFormat="1" x14ac:dyDescent="0.25">
      <c r="A1158" s="7" t="str">
        <f t="shared" si="121"/>
        <v/>
      </c>
      <c r="B1158" s="1" t="str">
        <f>IF(A1158="","",IF($C$13="Yes",($C$12+Table1[[#This Row],[Interest Paid]]),IF($C$11*E1157&gt;10,IF($C$13="No",$C$11*E1157,($C$11*E1157)+$C$12),10)))</f>
        <v/>
      </c>
      <c r="C1158" s="1" t="str">
        <f t="shared" si="122"/>
        <v/>
      </c>
      <c r="D1158" s="1" t="str">
        <f t="shared" si="123"/>
        <v/>
      </c>
      <c r="E1158" s="1" t="str">
        <f t="shared" si="124"/>
        <v/>
      </c>
      <c r="G1158" s="7" t="str">
        <f t="shared" si="126"/>
        <v/>
      </c>
      <c r="H1158" s="4" t="str">
        <f t="shared" si="125"/>
        <v/>
      </c>
      <c r="I1158" s="4" t="str">
        <f t="shared" si="127"/>
        <v/>
      </c>
      <c r="J1158" s="4" t="str">
        <f>IF(G1158="","",(J1157-(Table2[[#This Row],[Fixed Payment]]-Table2[[#This Row],[Interest Paid]])))</f>
        <v/>
      </c>
    </row>
    <row r="1159" spans="1:10" s="4" customFormat="1" x14ac:dyDescent="0.25">
      <c r="A1159" s="7" t="str">
        <f t="shared" si="121"/>
        <v/>
      </c>
      <c r="B1159" s="1" t="str">
        <f>IF(A1159="","",IF($C$13="Yes",($C$12+Table1[[#This Row],[Interest Paid]]),IF($C$11*E1158&gt;10,IF($C$13="No",$C$11*E1158,($C$11*E1158)+$C$12),10)))</f>
        <v/>
      </c>
      <c r="C1159" s="1" t="str">
        <f t="shared" si="122"/>
        <v/>
      </c>
      <c r="D1159" s="1" t="str">
        <f t="shared" si="123"/>
        <v/>
      </c>
      <c r="E1159" s="1" t="str">
        <f t="shared" si="124"/>
        <v/>
      </c>
      <c r="G1159" s="7" t="str">
        <f t="shared" si="126"/>
        <v/>
      </c>
      <c r="H1159" s="4" t="str">
        <f t="shared" si="125"/>
        <v/>
      </c>
      <c r="I1159" s="4" t="str">
        <f t="shared" si="127"/>
        <v/>
      </c>
      <c r="J1159" s="4" t="str">
        <f>IF(G1159="","",(J1158-(Table2[[#This Row],[Fixed Payment]]-Table2[[#This Row],[Interest Paid]])))</f>
        <v/>
      </c>
    </row>
    <row r="1160" spans="1:10" s="4" customFormat="1" x14ac:dyDescent="0.25">
      <c r="A1160" s="7" t="str">
        <f t="shared" si="121"/>
        <v/>
      </c>
      <c r="B1160" s="1" t="str">
        <f>IF(A1160="","",IF($C$13="Yes",($C$12+Table1[[#This Row],[Interest Paid]]),IF($C$11*E1159&gt;10,IF($C$13="No",$C$11*E1159,($C$11*E1159)+$C$12),10)))</f>
        <v/>
      </c>
      <c r="C1160" s="1" t="str">
        <f t="shared" si="122"/>
        <v/>
      </c>
      <c r="D1160" s="1" t="str">
        <f t="shared" si="123"/>
        <v/>
      </c>
      <c r="E1160" s="1" t="str">
        <f t="shared" si="124"/>
        <v/>
      </c>
      <c r="G1160" s="7" t="str">
        <f t="shared" si="126"/>
        <v/>
      </c>
      <c r="H1160" s="4" t="str">
        <f t="shared" si="125"/>
        <v/>
      </c>
      <c r="I1160" s="4" t="str">
        <f t="shared" si="127"/>
        <v/>
      </c>
      <c r="J1160" s="4" t="str">
        <f>IF(G1160="","",(J1159-(Table2[[#This Row],[Fixed Payment]]-Table2[[#This Row],[Interest Paid]])))</f>
        <v/>
      </c>
    </row>
    <row r="1161" spans="1:10" s="4" customFormat="1" x14ac:dyDescent="0.25">
      <c r="A1161" s="7" t="str">
        <f t="shared" si="121"/>
        <v/>
      </c>
      <c r="B1161" s="1" t="str">
        <f>IF(A1161="","",IF($C$13="Yes",($C$12+Table1[[#This Row],[Interest Paid]]),IF($C$11*E1160&gt;10,IF($C$13="No",$C$11*E1160,($C$11*E1160)+$C$12),10)))</f>
        <v/>
      </c>
      <c r="C1161" s="1" t="str">
        <f t="shared" si="122"/>
        <v/>
      </c>
      <c r="D1161" s="1" t="str">
        <f t="shared" si="123"/>
        <v/>
      </c>
      <c r="E1161" s="1" t="str">
        <f t="shared" si="124"/>
        <v/>
      </c>
      <c r="G1161" s="7" t="str">
        <f t="shared" si="126"/>
        <v/>
      </c>
      <c r="H1161" s="4" t="str">
        <f t="shared" si="125"/>
        <v/>
      </c>
      <c r="I1161" s="4" t="str">
        <f t="shared" si="127"/>
        <v/>
      </c>
      <c r="J1161" s="4" t="str">
        <f>IF(G1161="","",(J1160-(Table2[[#This Row],[Fixed Payment]]-Table2[[#This Row],[Interest Paid]])))</f>
        <v/>
      </c>
    </row>
    <row r="1162" spans="1:10" s="4" customFormat="1" x14ac:dyDescent="0.25">
      <c r="A1162" s="7" t="str">
        <f t="shared" si="121"/>
        <v/>
      </c>
      <c r="B1162" s="1" t="str">
        <f>IF(A1162="","",IF($C$13="Yes",($C$12+Table1[[#This Row],[Interest Paid]]),IF($C$11*E1161&gt;10,IF($C$13="No",$C$11*E1161,($C$11*E1161)+$C$12),10)))</f>
        <v/>
      </c>
      <c r="C1162" s="1" t="str">
        <f t="shared" si="122"/>
        <v/>
      </c>
      <c r="D1162" s="1" t="str">
        <f t="shared" si="123"/>
        <v/>
      </c>
      <c r="E1162" s="1" t="str">
        <f t="shared" si="124"/>
        <v/>
      </c>
      <c r="G1162" s="7" t="str">
        <f t="shared" si="126"/>
        <v/>
      </c>
      <c r="H1162" s="4" t="str">
        <f t="shared" si="125"/>
        <v/>
      </c>
      <c r="I1162" s="4" t="str">
        <f t="shared" si="127"/>
        <v/>
      </c>
      <c r="J1162" s="4" t="str">
        <f>IF(G1162="","",(J1161-(Table2[[#This Row],[Fixed Payment]]-Table2[[#This Row],[Interest Paid]])))</f>
        <v/>
      </c>
    </row>
    <row r="1163" spans="1:10" s="4" customFormat="1" x14ac:dyDescent="0.25">
      <c r="A1163" s="7" t="str">
        <f t="shared" si="121"/>
        <v/>
      </c>
      <c r="B1163" s="1" t="str">
        <f>IF(A1163="","",IF($C$13="Yes",($C$12+Table1[[#This Row],[Interest Paid]]),IF($C$11*E1162&gt;10,IF($C$13="No",$C$11*E1162,($C$11*E1162)+$C$12),10)))</f>
        <v/>
      </c>
      <c r="C1163" s="1" t="str">
        <f t="shared" si="122"/>
        <v/>
      </c>
      <c r="D1163" s="1" t="str">
        <f t="shared" si="123"/>
        <v/>
      </c>
      <c r="E1163" s="1" t="str">
        <f t="shared" si="124"/>
        <v/>
      </c>
      <c r="G1163" s="7" t="str">
        <f t="shared" si="126"/>
        <v/>
      </c>
      <c r="H1163" s="4" t="str">
        <f t="shared" si="125"/>
        <v/>
      </c>
      <c r="I1163" s="4" t="str">
        <f t="shared" si="127"/>
        <v/>
      </c>
      <c r="J1163" s="4" t="str">
        <f>IF(G1163="","",(J1162-(Table2[[#This Row],[Fixed Payment]]-Table2[[#This Row],[Interest Paid]])))</f>
        <v/>
      </c>
    </row>
    <row r="1164" spans="1:10" s="4" customFormat="1" x14ac:dyDescent="0.25">
      <c r="A1164" s="7" t="str">
        <f t="shared" si="121"/>
        <v/>
      </c>
      <c r="B1164" s="1" t="str">
        <f>IF(A1164="","",IF($C$13="Yes",($C$12+Table1[[#This Row],[Interest Paid]]),IF($C$11*E1163&gt;10,IF($C$13="No",$C$11*E1163,($C$11*E1163)+$C$12),10)))</f>
        <v/>
      </c>
      <c r="C1164" s="1" t="str">
        <f t="shared" si="122"/>
        <v/>
      </c>
      <c r="D1164" s="1" t="str">
        <f t="shared" si="123"/>
        <v/>
      </c>
      <c r="E1164" s="1" t="str">
        <f t="shared" si="124"/>
        <v/>
      </c>
      <c r="G1164" s="7" t="str">
        <f t="shared" si="126"/>
        <v/>
      </c>
      <c r="H1164" s="4" t="str">
        <f t="shared" si="125"/>
        <v/>
      </c>
      <c r="I1164" s="4" t="str">
        <f t="shared" si="127"/>
        <v/>
      </c>
      <c r="J1164" s="4" t="str">
        <f>IF(G1164="","",(J1163-(Table2[[#This Row],[Fixed Payment]]-Table2[[#This Row],[Interest Paid]])))</f>
        <v/>
      </c>
    </row>
    <row r="1165" spans="1:10" s="4" customFormat="1" x14ac:dyDescent="0.25">
      <c r="A1165" s="7" t="str">
        <f t="shared" si="121"/>
        <v/>
      </c>
      <c r="B1165" s="1" t="str">
        <f>IF(A1165="","",IF($C$13="Yes",($C$12+Table1[[#This Row],[Interest Paid]]),IF($C$11*E1164&gt;10,IF($C$13="No",$C$11*E1164,($C$11*E1164)+$C$12),10)))</f>
        <v/>
      </c>
      <c r="C1165" s="1" t="str">
        <f t="shared" si="122"/>
        <v/>
      </c>
      <c r="D1165" s="1" t="str">
        <f t="shared" si="123"/>
        <v/>
      </c>
      <c r="E1165" s="1" t="str">
        <f t="shared" si="124"/>
        <v/>
      </c>
      <c r="G1165" s="7" t="str">
        <f t="shared" si="126"/>
        <v/>
      </c>
      <c r="H1165" s="4" t="str">
        <f t="shared" si="125"/>
        <v/>
      </c>
      <c r="I1165" s="4" t="str">
        <f t="shared" si="127"/>
        <v/>
      </c>
      <c r="J1165" s="4" t="str">
        <f>IF(G1165="","",(J1164-(Table2[[#This Row],[Fixed Payment]]-Table2[[#This Row],[Interest Paid]])))</f>
        <v/>
      </c>
    </row>
    <row r="1166" spans="1:10" s="4" customFormat="1" x14ac:dyDescent="0.25">
      <c r="A1166" s="7" t="str">
        <f t="shared" si="121"/>
        <v/>
      </c>
      <c r="B1166" s="1" t="str">
        <f>IF(A1166="","",IF($C$13="Yes",($C$12+Table1[[#This Row],[Interest Paid]]),IF($C$11*E1165&gt;10,IF($C$13="No",$C$11*E1165,($C$11*E1165)+$C$12),10)))</f>
        <v/>
      </c>
      <c r="C1166" s="1" t="str">
        <f t="shared" si="122"/>
        <v/>
      </c>
      <c r="D1166" s="1" t="str">
        <f t="shared" si="123"/>
        <v/>
      </c>
      <c r="E1166" s="1" t="str">
        <f t="shared" si="124"/>
        <v/>
      </c>
      <c r="G1166" s="7" t="str">
        <f t="shared" si="126"/>
        <v/>
      </c>
      <c r="H1166" s="4" t="str">
        <f t="shared" si="125"/>
        <v/>
      </c>
      <c r="I1166" s="4" t="str">
        <f t="shared" si="127"/>
        <v/>
      </c>
      <c r="J1166" s="4" t="str">
        <f>IF(G1166="","",(J1165-(Table2[[#This Row],[Fixed Payment]]-Table2[[#This Row],[Interest Paid]])))</f>
        <v/>
      </c>
    </row>
    <row r="1167" spans="1:10" s="4" customFormat="1" x14ac:dyDescent="0.25">
      <c r="A1167" s="7" t="str">
        <f t="shared" si="121"/>
        <v/>
      </c>
      <c r="B1167" s="1" t="str">
        <f>IF(A1167="","",IF($C$13="Yes",($C$12+Table1[[#This Row],[Interest Paid]]),IF($C$11*E1166&gt;10,IF($C$13="No",$C$11*E1166,($C$11*E1166)+$C$12),10)))</f>
        <v/>
      </c>
      <c r="C1167" s="1" t="str">
        <f t="shared" si="122"/>
        <v/>
      </c>
      <c r="D1167" s="1" t="str">
        <f t="shared" si="123"/>
        <v/>
      </c>
      <c r="E1167" s="1" t="str">
        <f t="shared" si="124"/>
        <v/>
      </c>
      <c r="G1167" s="7" t="str">
        <f t="shared" si="126"/>
        <v/>
      </c>
      <c r="H1167" s="4" t="str">
        <f t="shared" si="125"/>
        <v/>
      </c>
      <c r="I1167" s="4" t="str">
        <f t="shared" si="127"/>
        <v/>
      </c>
      <c r="J1167" s="4" t="str">
        <f>IF(G1167="","",(J1166-(Table2[[#This Row],[Fixed Payment]]-Table2[[#This Row],[Interest Paid]])))</f>
        <v/>
      </c>
    </row>
    <row r="1168" spans="1:10" s="4" customFormat="1" x14ac:dyDescent="0.25">
      <c r="A1168" s="7" t="str">
        <f t="shared" si="121"/>
        <v/>
      </c>
      <c r="B1168" s="1" t="str">
        <f>IF(A1168="","",IF($C$13="Yes",($C$12+Table1[[#This Row],[Interest Paid]]),IF($C$11*E1167&gt;10,IF($C$13="No",$C$11*E1167,($C$11*E1167)+$C$12),10)))</f>
        <v/>
      </c>
      <c r="C1168" s="1" t="str">
        <f t="shared" si="122"/>
        <v/>
      </c>
      <c r="D1168" s="1" t="str">
        <f t="shared" si="123"/>
        <v/>
      </c>
      <c r="E1168" s="1" t="str">
        <f t="shared" si="124"/>
        <v/>
      </c>
      <c r="G1168" s="7" t="str">
        <f t="shared" si="126"/>
        <v/>
      </c>
      <c r="H1168" s="4" t="str">
        <f t="shared" si="125"/>
        <v/>
      </c>
      <c r="I1168" s="4" t="str">
        <f t="shared" si="127"/>
        <v/>
      </c>
      <c r="J1168" s="4" t="str">
        <f>IF(G1168="","",(J1167-(Table2[[#This Row],[Fixed Payment]]-Table2[[#This Row],[Interest Paid]])))</f>
        <v/>
      </c>
    </row>
    <row r="1169" spans="1:10" s="4" customFormat="1" x14ac:dyDescent="0.25">
      <c r="A1169" s="7" t="str">
        <f t="shared" si="121"/>
        <v/>
      </c>
      <c r="B1169" s="1" t="str">
        <f>IF(A1169="","",IF($C$13="Yes",($C$12+Table1[[#This Row],[Interest Paid]]),IF($C$11*E1168&gt;10,IF($C$13="No",$C$11*E1168,($C$11*E1168)+$C$12),10)))</f>
        <v/>
      </c>
      <c r="C1169" s="1" t="str">
        <f t="shared" si="122"/>
        <v/>
      </c>
      <c r="D1169" s="1" t="str">
        <f t="shared" si="123"/>
        <v/>
      </c>
      <c r="E1169" s="1" t="str">
        <f t="shared" si="124"/>
        <v/>
      </c>
      <c r="G1169" s="7" t="str">
        <f t="shared" si="126"/>
        <v/>
      </c>
      <c r="H1169" s="4" t="str">
        <f t="shared" si="125"/>
        <v/>
      </c>
      <c r="I1169" s="4" t="str">
        <f t="shared" si="127"/>
        <v/>
      </c>
      <c r="J1169" s="4" t="str">
        <f>IF(G1169="","",(J1168-(Table2[[#This Row],[Fixed Payment]]-Table2[[#This Row],[Interest Paid]])))</f>
        <v/>
      </c>
    </row>
    <row r="1170" spans="1:10" s="4" customFormat="1" x14ac:dyDescent="0.25">
      <c r="A1170" s="7" t="str">
        <f t="shared" si="121"/>
        <v/>
      </c>
      <c r="B1170" s="1" t="str">
        <f>IF(A1170="","",IF($C$13="Yes",($C$12+Table1[[#This Row],[Interest Paid]]),IF($C$11*E1169&gt;10,IF($C$13="No",$C$11*E1169,($C$11*E1169)+$C$12),10)))</f>
        <v/>
      </c>
      <c r="C1170" s="1" t="str">
        <f t="shared" si="122"/>
        <v/>
      </c>
      <c r="D1170" s="1" t="str">
        <f t="shared" si="123"/>
        <v/>
      </c>
      <c r="E1170" s="1" t="str">
        <f t="shared" si="124"/>
        <v/>
      </c>
      <c r="G1170" s="7" t="str">
        <f t="shared" si="126"/>
        <v/>
      </c>
      <c r="H1170" s="4" t="str">
        <f t="shared" si="125"/>
        <v/>
      </c>
      <c r="I1170" s="4" t="str">
        <f t="shared" si="127"/>
        <v/>
      </c>
      <c r="J1170" s="4" t="str">
        <f>IF(G1170="","",(J1169-(Table2[[#This Row],[Fixed Payment]]-Table2[[#This Row],[Interest Paid]])))</f>
        <v/>
      </c>
    </row>
    <row r="1171" spans="1:10" s="4" customFormat="1" x14ac:dyDescent="0.25">
      <c r="A1171" s="7" t="str">
        <f t="shared" si="121"/>
        <v/>
      </c>
      <c r="B1171" s="1" t="str">
        <f>IF(A1171="","",IF($C$13="Yes",($C$12+Table1[[#This Row],[Interest Paid]]),IF($C$11*E1170&gt;10,IF($C$13="No",$C$11*E1170,($C$11*E1170)+$C$12),10)))</f>
        <v/>
      </c>
      <c r="C1171" s="1" t="str">
        <f t="shared" si="122"/>
        <v/>
      </c>
      <c r="D1171" s="1" t="str">
        <f t="shared" si="123"/>
        <v/>
      </c>
      <c r="E1171" s="1" t="str">
        <f t="shared" si="124"/>
        <v/>
      </c>
      <c r="G1171" s="7" t="str">
        <f t="shared" si="126"/>
        <v/>
      </c>
      <c r="H1171" s="4" t="str">
        <f t="shared" si="125"/>
        <v/>
      </c>
      <c r="I1171" s="4" t="str">
        <f t="shared" si="127"/>
        <v/>
      </c>
      <c r="J1171" s="4" t="str">
        <f>IF(G1171="","",(J1170-(Table2[[#This Row],[Fixed Payment]]-Table2[[#This Row],[Interest Paid]])))</f>
        <v/>
      </c>
    </row>
    <row r="1172" spans="1:10" s="4" customFormat="1" x14ac:dyDescent="0.25">
      <c r="A1172" s="7" t="str">
        <f t="shared" si="121"/>
        <v/>
      </c>
      <c r="B1172" s="1" t="str">
        <f>IF(A1172="","",IF($C$13="Yes",($C$12+Table1[[#This Row],[Interest Paid]]),IF($C$11*E1171&gt;10,IF($C$13="No",$C$11*E1171,($C$11*E1171)+$C$12),10)))</f>
        <v/>
      </c>
      <c r="C1172" s="1" t="str">
        <f t="shared" si="122"/>
        <v/>
      </c>
      <c r="D1172" s="1" t="str">
        <f t="shared" si="123"/>
        <v/>
      </c>
      <c r="E1172" s="1" t="str">
        <f t="shared" si="124"/>
        <v/>
      </c>
      <c r="G1172" s="7" t="str">
        <f t="shared" si="126"/>
        <v/>
      </c>
      <c r="H1172" s="4" t="str">
        <f t="shared" si="125"/>
        <v/>
      </c>
      <c r="I1172" s="4" t="str">
        <f t="shared" si="127"/>
        <v/>
      </c>
      <c r="J1172" s="4" t="str">
        <f>IF(G1172="","",(J1171-(Table2[[#This Row],[Fixed Payment]]-Table2[[#This Row],[Interest Paid]])))</f>
        <v/>
      </c>
    </row>
    <row r="1173" spans="1:10" s="4" customFormat="1" x14ac:dyDescent="0.25">
      <c r="A1173" s="7" t="str">
        <f t="shared" si="121"/>
        <v/>
      </c>
      <c r="B1173" s="1" t="str">
        <f>IF(A1173="","",IF($C$13="Yes",($C$12+Table1[[#This Row],[Interest Paid]]),IF($C$11*E1172&gt;10,IF($C$13="No",$C$11*E1172,($C$11*E1172)+$C$12),10)))</f>
        <v/>
      </c>
      <c r="C1173" s="1" t="str">
        <f t="shared" si="122"/>
        <v/>
      </c>
      <c r="D1173" s="1" t="str">
        <f t="shared" si="123"/>
        <v/>
      </c>
      <c r="E1173" s="1" t="str">
        <f t="shared" si="124"/>
        <v/>
      </c>
      <c r="G1173" s="7" t="str">
        <f t="shared" si="126"/>
        <v/>
      </c>
      <c r="H1173" s="4" t="str">
        <f t="shared" si="125"/>
        <v/>
      </c>
      <c r="I1173" s="4" t="str">
        <f t="shared" si="127"/>
        <v/>
      </c>
      <c r="J1173" s="4" t="str">
        <f>IF(G1173="","",(J1172-(Table2[[#This Row],[Fixed Payment]]-Table2[[#This Row],[Interest Paid]])))</f>
        <v/>
      </c>
    </row>
    <row r="1174" spans="1:10" s="4" customFormat="1" x14ac:dyDescent="0.25">
      <c r="A1174" s="7" t="str">
        <f t="shared" si="121"/>
        <v/>
      </c>
      <c r="B1174" s="1" t="str">
        <f>IF(A1174="","",IF($C$13="Yes",($C$12+Table1[[#This Row],[Interest Paid]]),IF($C$11*E1173&gt;10,IF($C$13="No",$C$11*E1173,($C$11*E1173)+$C$12),10)))</f>
        <v/>
      </c>
      <c r="C1174" s="1" t="str">
        <f t="shared" si="122"/>
        <v/>
      </c>
      <c r="D1174" s="1" t="str">
        <f t="shared" si="123"/>
        <v/>
      </c>
      <c r="E1174" s="1" t="str">
        <f t="shared" si="124"/>
        <v/>
      </c>
      <c r="G1174" s="7" t="str">
        <f t="shared" si="126"/>
        <v/>
      </c>
      <c r="H1174" s="4" t="str">
        <f t="shared" si="125"/>
        <v/>
      </c>
      <c r="I1174" s="4" t="str">
        <f t="shared" si="127"/>
        <v/>
      </c>
      <c r="J1174" s="4" t="str">
        <f>IF(G1174="","",(J1173-(Table2[[#This Row],[Fixed Payment]]-Table2[[#This Row],[Interest Paid]])))</f>
        <v/>
      </c>
    </row>
    <row r="1175" spans="1:10" s="4" customFormat="1" x14ac:dyDescent="0.25">
      <c r="A1175" s="7" t="str">
        <f t="shared" si="121"/>
        <v/>
      </c>
      <c r="B1175" s="1" t="str">
        <f>IF(A1175="","",IF($C$13="Yes",($C$12+Table1[[#This Row],[Interest Paid]]),IF($C$11*E1174&gt;10,IF($C$13="No",$C$11*E1174,($C$11*E1174)+$C$12),10)))</f>
        <v/>
      </c>
      <c r="C1175" s="1" t="str">
        <f t="shared" si="122"/>
        <v/>
      </c>
      <c r="D1175" s="1" t="str">
        <f t="shared" si="123"/>
        <v/>
      </c>
      <c r="E1175" s="1" t="str">
        <f t="shared" si="124"/>
        <v/>
      </c>
      <c r="G1175" s="7" t="str">
        <f t="shared" si="126"/>
        <v/>
      </c>
      <c r="H1175" s="4" t="str">
        <f t="shared" si="125"/>
        <v/>
      </c>
      <c r="I1175" s="4" t="str">
        <f t="shared" si="127"/>
        <v/>
      </c>
      <c r="J1175" s="4" t="str">
        <f>IF(G1175="","",(J1174-(Table2[[#This Row],[Fixed Payment]]-Table2[[#This Row],[Interest Paid]])))</f>
        <v/>
      </c>
    </row>
    <row r="1176" spans="1:10" s="4" customFormat="1" x14ac:dyDescent="0.25">
      <c r="A1176" s="7" t="str">
        <f t="shared" si="121"/>
        <v/>
      </c>
      <c r="B1176" s="1" t="str">
        <f>IF(A1176="","",IF($C$13="Yes",($C$12+Table1[[#This Row],[Interest Paid]]),IF($C$11*E1175&gt;10,IF($C$13="No",$C$11*E1175,($C$11*E1175)+$C$12),10)))</f>
        <v/>
      </c>
      <c r="C1176" s="1" t="str">
        <f t="shared" si="122"/>
        <v/>
      </c>
      <c r="D1176" s="1" t="str">
        <f t="shared" si="123"/>
        <v/>
      </c>
      <c r="E1176" s="1" t="str">
        <f t="shared" si="124"/>
        <v/>
      </c>
      <c r="G1176" s="7" t="str">
        <f t="shared" si="126"/>
        <v/>
      </c>
      <c r="H1176" s="4" t="str">
        <f t="shared" si="125"/>
        <v/>
      </c>
      <c r="I1176" s="4" t="str">
        <f t="shared" si="127"/>
        <v/>
      </c>
      <c r="J1176" s="4" t="str">
        <f>IF(G1176="","",(J1175-(Table2[[#This Row],[Fixed Payment]]-Table2[[#This Row],[Interest Paid]])))</f>
        <v/>
      </c>
    </row>
    <row r="1177" spans="1:10" s="4" customFormat="1" x14ac:dyDescent="0.25">
      <c r="A1177" s="7" t="str">
        <f t="shared" si="121"/>
        <v/>
      </c>
      <c r="B1177" s="1" t="str">
        <f>IF(A1177="","",IF($C$13="Yes",($C$12+Table1[[#This Row],[Interest Paid]]),IF($C$11*E1176&gt;10,IF($C$13="No",$C$11*E1176,($C$11*E1176)+$C$12),10)))</f>
        <v/>
      </c>
      <c r="C1177" s="1" t="str">
        <f t="shared" si="122"/>
        <v/>
      </c>
      <c r="D1177" s="1" t="str">
        <f t="shared" si="123"/>
        <v/>
      </c>
      <c r="E1177" s="1" t="str">
        <f t="shared" si="124"/>
        <v/>
      </c>
      <c r="G1177" s="7" t="str">
        <f t="shared" si="126"/>
        <v/>
      </c>
      <c r="H1177" s="4" t="str">
        <f t="shared" si="125"/>
        <v/>
      </c>
      <c r="I1177" s="4" t="str">
        <f t="shared" si="127"/>
        <v/>
      </c>
      <c r="J1177" s="4" t="str">
        <f>IF(G1177="","",(J1176-(Table2[[#This Row],[Fixed Payment]]-Table2[[#This Row],[Interest Paid]])))</f>
        <v/>
      </c>
    </row>
    <row r="1178" spans="1:10" s="4" customFormat="1" x14ac:dyDescent="0.25">
      <c r="A1178" s="7" t="str">
        <f t="shared" ref="A1178:A1206" si="128">IF(A1177="","",IF(E1177&gt;0,A1177+1,""))</f>
        <v/>
      </c>
      <c r="B1178" s="1" t="str">
        <f>IF(A1178="","",IF($C$13="Yes",($C$12+Table1[[#This Row],[Interest Paid]]),IF($C$11*E1177&gt;10,IF($C$13="No",$C$11*E1177,($C$11*E1177)+$C$12),10)))</f>
        <v/>
      </c>
      <c r="C1178" s="1" t="str">
        <f t="shared" ref="C1178:C1206" si="129">IF(A1178="","",($C$10/12)*E1177)</f>
        <v/>
      </c>
      <c r="D1178" s="1" t="str">
        <f t="shared" ref="D1178:D1206" si="130">IF(A1178="","",B1178-C1178)</f>
        <v/>
      </c>
      <c r="E1178" s="1" t="str">
        <f t="shared" ref="E1178:E1206" si="131">IF(A1178="","",E1177-D1178)</f>
        <v/>
      </c>
      <c r="G1178" s="7" t="str">
        <f t="shared" si="126"/>
        <v/>
      </c>
      <c r="H1178" s="4" t="str">
        <f t="shared" si="125"/>
        <v/>
      </c>
      <c r="I1178" s="4" t="str">
        <f t="shared" si="127"/>
        <v/>
      </c>
      <c r="J1178" s="4" t="str">
        <f>IF(G1178="","",(J1177-(Table2[[#This Row],[Fixed Payment]]-Table2[[#This Row],[Interest Paid]])))</f>
        <v/>
      </c>
    </row>
    <row r="1179" spans="1:10" s="4" customFormat="1" x14ac:dyDescent="0.25">
      <c r="A1179" s="7" t="str">
        <f t="shared" si="128"/>
        <v/>
      </c>
      <c r="B1179" s="1" t="str">
        <f>IF(A1179="","",IF($C$13="Yes",($C$12+Table1[[#This Row],[Interest Paid]]),IF($C$11*E1178&gt;10,IF($C$13="No",$C$11*E1178,($C$11*E1178)+$C$12),10)))</f>
        <v/>
      </c>
      <c r="C1179" s="1" t="str">
        <f t="shared" si="129"/>
        <v/>
      </c>
      <c r="D1179" s="1" t="str">
        <f t="shared" si="130"/>
        <v/>
      </c>
      <c r="E1179" s="1" t="str">
        <f t="shared" si="131"/>
        <v/>
      </c>
      <c r="G1179" s="7" t="str">
        <f t="shared" si="126"/>
        <v/>
      </c>
      <c r="H1179" s="4" t="str">
        <f t="shared" ref="H1179:H1207" si="132">IF(G1179="","",IF(J1178+I1179&gt;$C$14,IF($C$14&lt;$C$12,$C$12,$C$14),J1178+I1179))</f>
        <v/>
      </c>
      <c r="I1179" s="4" t="str">
        <f t="shared" si="127"/>
        <v/>
      </c>
      <c r="J1179" s="4" t="str">
        <f>IF(G1179="","",(J1178-(Table2[[#This Row],[Fixed Payment]]-Table2[[#This Row],[Interest Paid]])))</f>
        <v/>
      </c>
    </row>
    <row r="1180" spans="1:10" s="4" customFormat="1" x14ac:dyDescent="0.25">
      <c r="A1180" s="7" t="str">
        <f t="shared" si="128"/>
        <v/>
      </c>
      <c r="B1180" s="1" t="str">
        <f>IF(A1180="","",IF($C$13="Yes",($C$12+Table1[[#This Row],[Interest Paid]]),IF($C$11*E1179&gt;10,IF($C$13="No",$C$11*E1179,($C$11*E1179)+$C$12),10)))</f>
        <v/>
      </c>
      <c r="C1180" s="1" t="str">
        <f t="shared" si="129"/>
        <v/>
      </c>
      <c r="D1180" s="1" t="str">
        <f t="shared" si="130"/>
        <v/>
      </c>
      <c r="E1180" s="1" t="str">
        <f t="shared" si="131"/>
        <v/>
      </c>
      <c r="G1180" s="7" t="str">
        <f t="shared" si="126"/>
        <v/>
      </c>
      <c r="H1180" s="4" t="str">
        <f t="shared" si="132"/>
        <v/>
      </c>
      <c r="I1180" s="4" t="str">
        <f t="shared" si="127"/>
        <v/>
      </c>
      <c r="J1180" s="4" t="str">
        <f>IF(G1180="","",(J1179-(Table2[[#This Row],[Fixed Payment]]-Table2[[#This Row],[Interest Paid]])))</f>
        <v/>
      </c>
    </row>
    <row r="1181" spans="1:10" s="4" customFormat="1" x14ac:dyDescent="0.25">
      <c r="A1181" s="7" t="str">
        <f t="shared" si="128"/>
        <v/>
      </c>
      <c r="B1181" s="1" t="str">
        <f>IF(A1181="","",IF($C$13="Yes",($C$12+Table1[[#This Row],[Interest Paid]]),IF($C$11*E1180&gt;10,IF($C$13="No",$C$11*E1180,($C$11*E1180)+$C$12),10)))</f>
        <v/>
      </c>
      <c r="C1181" s="1" t="str">
        <f t="shared" si="129"/>
        <v/>
      </c>
      <c r="D1181" s="1" t="str">
        <f t="shared" si="130"/>
        <v/>
      </c>
      <c r="E1181" s="1" t="str">
        <f t="shared" si="131"/>
        <v/>
      </c>
      <c r="G1181" s="7" t="str">
        <f t="shared" si="126"/>
        <v/>
      </c>
      <c r="H1181" s="4" t="str">
        <f t="shared" si="132"/>
        <v/>
      </c>
      <c r="I1181" s="4" t="str">
        <f t="shared" si="127"/>
        <v/>
      </c>
      <c r="J1181" s="4" t="str">
        <f>IF(G1181="","",(J1180-(Table2[[#This Row],[Fixed Payment]]-Table2[[#This Row],[Interest Paid]])))</f>
        <v/>
      </c>
    </row>
    <row r="1182" spans="1:10" s="4" customFormat="1" x14ac:dyDescent="0.25">
      <c r="A1182" s="7" t="str">
        <f t="shared" si="128"/>
        <v/>
      </c>
      <c r="B1182" s="1" t="str">
        <f>IF(A1182="","",IF($C$13="Yes",($C$12+Table1[[#This Row],[Interest Paid]]),IF($C$11*E1181&gt;10,IF($C$13="No",$C$11*E1181,($C$11*E1181)+$C$12),10)))</f>
        <v/>
      </c>
      <c r="C1182" s="1" t="str">
        <f t="shared" si="129"/>
        <v/>
      </c>
      <c r="D1182" s="1" t="str">
        <f t="shared" si="130"/>
        <v/>
      </c>
      <c r="E1182" s="1" t="str">
        <f t="shared" si="131"/>
        <v/>
      </c>
      <c r="G1182" s="7" t="str">
        <f t="shared" si="126"/>
        <v/>
      </c>
      <c r="H1182" s="4" t="str">
        <f t="shared" si="132"/>
        <v/>
      </c>
      <c r="I1182" s="4" t="str">
        <f t="shared" si="127"/>
        <v/>
      </c>
      <c r="J1182" s="4" t="str">
        <f>IF(G1182="","",(J1181-(Table2[[#This Row],[Fixed Payment]]-Table2[[#This Row],[Interest Paid]])))</f>
        <v/>
      </c>
    </row>
    <row r="1183" spans="1:10" s="4" customFormat="1" x14ac:dyDescent="0.25">
      <c r="A1183" s="7" t="str">
        <f t="shared" si="128"/>
        <v/>
      </c>
      <c r="B1183" s="1" t="str">
        <f>IF(A1183="","",IF($C$13="Yes",($C$12+Table1[[#This Row],[Interest Paid]]),IF($C$11*E1182&gt;10,IF($C$13="No",$C$11*E1182,($C$11*E1182)+$C$12),10)))</f>
        <v/>
      </c>
      <c r="C1183" s="1" t="str">
        <f t="shared" si="129"/>
        <v/>
      </c>
      <c r="D1183" s="1" t="str">
        <f t="shared" si="130"/>
        <v/>
      </c>
      <c r="E1183" s="1" t="str">
        <f t="shared" si="131"/>
        <v/>
      </c>
      <c r="G1183" s="7" t="str">
        <f t="shared" ref="G1183:G1207" si="133">IF(G1182="","",IF(J1182&gt;0,G1182+1,""))</f>
        <v/>
      </c>
      <c r="H1183" s="4" t="str">
        <f t="shared" si="132"/>
        <v/>
      </c>
      <c r="I1183" s="4" t="str">
        <f t="shared" ref="I1183:I1207" si="134">IF(G1183="","",($C$10/12)*J1182)</f>
        <v/>
      </c>
      <c r="J1183" s="4" t="str">
        <f>IF(G1183="","",(J1182-(Table2[[#This Row],[Fixed Payment]]-Table2[[#This Row],[Interest Paid]])))</f>
        <v/>
      </c>
    </row>
    <row r="1184" spans="1:10" s="4" customFormat="1" x14ac:dyDescent="0.25">
      <c r="A1184" s="7" t="str">
        <f t="shared" si="128"/>
        <v/>
      </c>
      <c r="B1184" s="1" t="str">
        <f>IF(A1184="","",IF($C$13="Yes",($C$12+Table1[[#This Row],[Interest Paid]]),IF($C$11*E1183&gt;10,IF($C$13="No",$C$11*E1183,($C$11*E1183)+$C$12),10)))</f>
        <v/>
      </c>
      <c r="C1184" s="1" t="str">
        <f t="shared" si="129"/>
        <v/>
      </c>
      <c r="D1184" s="1" t="str">
        <f t="shared" si="130"/>
        <v/>
      </c>
      <c r="E1184" s="1" t="str">
        <f t="shared" si="131"/>
        <v/>
      </c>
      <c r="G1184" s="7" t="str">
        <f t="shared" si="133"/>
        <v/>
      </c>
      <c r="H1184" s="4" t="str">
        <f t="shared" si="132"/>
        <v/>
      </c>
      <c r="I1184" s="4" t="str">
        <f t="shared" si="134"/>
        <v/>
      </c>
      <c r="J1184" s="4" t="str">
        <f>IF(G1184="","",(J1183-(Table2[[#This Row],[Fixed Payment]]-Table2[[#This Row],[Interest Paid]])))</f>
        <v/>
      </c>
    </row>
    <row r="1185" spans="1:10" s="4" customFormat="1" x14ac:dyDescent="0.25">
      <c r="A1185" s="7" t="str">
        <f t="shared" si="128"/>
        <v/>
      </c>
      <c r="B1185" s="1" t="str">
        <f>IF(A1185="","",IF($C$13="Yes",($C$12+Table1[[#This Row],[Interest Paid]]),IF($C$11*E1184&gt;10,IF($C$13="No",$C$11*E1184,($C$11*E1184)+$C$12),10)))</f>
        <v/>
      </c>
      <c r="C1185" s="1" t="str">
        <f t="shared" si="129"/>
        <v/>
      </c>
      <c r="D1185" s="1" t="str">
        <f t="shared" si="130"/>
        <v/>
      </c>
      <c r="E1185" s="1" t="str">
        <f t="shared" si="131"/>
        <v/>
      </c>
      <c r="G1185" s="7" t="str">
        <f t="shared" si="133"/>
        <v/>
      </c>
      <c r="H1185" s="4" t="str">
        <f t="shared" si="132"/>
        <v/>
      </c>
      <c r="I1185" s="4" t="str">
        <f t="shared" si="134"/>
        <v/>
      </c>
      <c r="J1185" s="4" t="str">
        <f>IF(G1185="","",(J1184-(Table2[[#This Row],[Fixed Payment]]-Table2[[#This Row],[Interest Paid]])))</f>
        <v/>
      </c>
    </row>
    <row r="1186" spans="1:10" s="4" customFormat="1" x14ac:dyDescent="0.25">
      <c r="A1186" s="7" t="str">
        <f t="shared" si="128"/>
        <v/>
      </c>
      <c r="B1186" s="1" t="str">
        <f>IF(A1186="","",IF($C$13="Yes",($C$12+Table1[[#This Row],[Interest Paid]]),IF($C$11*E1185&gt;10,IF($C$13="No",$C$11*E1185,($C$11*E1185)+$C$12),10)))</f>
        <v/>
      </c>
      <c r="C1186" s="1" t="str">
        <f t="shared" si="129"/>
        <v/>
      </c>
      <c r="D1186" s="1" t="str">
        <f t="shared" si="130"/>
        <v/>
      </c>
      <c r="E1186" s="1" t="str">
        <f t="shared" si="131"/>
        <v/>
      </c>
      <c r="G1186" s="7" t="str">
        <f t="shared" si="133"/>
        <v/>
      </c>
      <c r="H1186" s="4" t="str">
        <f t="shared" si="132"/>
        <v/>
      </c>
      <c r="I1186" s="4" t="str">
        <f t="shared" si="134"/>
        <v/>
      </c>
      <c r="J1186" s="4" t="str">
        <f>IF(G1186="","",(J1185-(Table2[[#This Row],[Fixed Payment]]-Table2[[#This Row],[Interest Paid]])))</f>
        <v/>
      </c>
    </row>
    <row r="1187" spans="1:10" s="4" customFormat="1" x14ac:dyDescent="0.25">
      <c r="A1187" s="7" t="str">
        <f t="shared" si="128"/>
        <v/>
      </c>
      <c r="B1187" s="1" t="str">
        <f>IF(A1187="","",IF($C$13="Yes",($C$12+Table1[[#This Row],[Interest Paid]]),IF($C$11*E1186&gt;10,IF($C$13="No",$C$11*E1186,($C$11*E1186)+$C$12),10)))</f>
        <v/>
      </c>
      <c r="C1187" s="1" t="str">
        <f t="shared" si="129"/>
        <v/>
      </c>
      <c r="D1187" s="1" t="str">
        <f t="shared" si="130"/>
        <v/>
      </c>
      <c r="E1187" s="1" t="str">
        <f t="shared" si="131"/>
        <v/>
      </c>
      <c r="G1187" s="7" t="str">
        <f t="shared" si="133"/>
        <v/>
      </c>
      <c r="H1187" s="4" t="str">
        <f t="shared" si="132"/>
        <v/>
      </c>
      <c r="I1187" s="4" t="str">
        <f t="shared" si="134"/>
        <v/>
      </c>
      <c r="J1187" s="4" t="str">
        <f>IF(G1187="","",(J1186-(Table2[[#This Row],[Fixed Payment]]-Table2[[#This Row],[Interest Paid]])))</f>
        <v/>
      </c>
    </row>
    <row r="1188" spans="1:10" s="4" customFormat="1" x14ac:dyDescent="0.25">
      <c r="A1188" s="7" t="str">
        <f t="shared" si="128"/>
        <v/>
      </c>
      <c r="B1188" s="1" t="str">
        <f>IF(A1188="","",IF($C$13="Yes",($C$12+Table1[[#This Row],[Interest Paid]]),IF($C$11*E1187&gt;10,IF($C$13="No",$C$11*E1187,($C$11*E1187)+$C$12),10)))</f>
        <v/>
      </c>
      <c r="C1188" s="1" t="str">
        <f t="shared" si="129"/>
        <v/>
      </c>
      <c r="D1188" s="1" t="str">
        <f t="shared" si="130"/>
        <v/>
      </c>
      <c r="E1188" s="1" t="str">
        <f t="shared" si="131"/>
        <v/>
      </c>
      <c r="G1188" s="7" t="str">
        <f t="shared" si="133"/>
        <v/>
      </c>
      <c r="H1188" s="4" t="str">
        <f t="shared" si="132"/>
        <v/>
      </c>
      <c r="I1188" s="4" t="str">
        <f t="shared" si="134"/>
        <v/>
      </c>
      <c r="J1188" s="4" t="str">
        <f>IF(G1188="","",(J1187-(Table2[[#This Row],[Fixed Payment]]-Table2[[#This Row],[Interest Paid]])))</f>
        <v/>
      </c>
    </row>
    <row r="1189" spans="1:10" s="4" customFormat="1" x14ac:dyDescent="0.25">
      <c r="A1189" s="7" t="str">
        <f t="shared" si="128"/>
        <v/>
      </c>
      <c r="B1189" s="1" t="str">
        <f>IF(A1189="","",IF($C$13="Yes",($C$12+Table1[[#This Row],[Interest Paid]]),IF($C$11*E1188&gt;10,IF($C$13="No",$C$11*E1188,($C$11*E1188)+$C$12),10)))</f>
        <v/>
      </c>
      <c r="C1189" s="1" t="str">
        <f t="shared" si="129"/>
        <v/>
      </c>
      <c r="D1189" s="1" t="str">
        <f t="shared" si="130"/>
        <v/>
      </c>
      <c r="E1189" s="1" t="str">
        <f t="shared" si="131"/>
        <v/>
      </c>
      <c r="G1189" s="7" t="str">
        <f t="shared" si="133"/>
        <v/>
      </c>
      <c r="H1189" s="4" t="str">
        <f t="shared" si="132"/>
        <v/>
      </c>
      <c r="I1189" s="4" t="str">
        <f t="shared" si="134"/>
        <v/>
      </c>
      <c r="J1189" s="4" t="str">
        <f>IF(G1189="","",(J1188-(Table2[[#This Row],[Fixed Payment]]-Table2[[#This Row],[Interest Paid]])))</f>
        <v/>
      </c>
    </row>
    <row r="1190" spans="1:10" s="4" customFormat="1" x14ac:dyDescent="0.25">
      <c r="A1190" s="7" t="str">
        <f t="shared" si="128"/>
        <v/>
      </c>
      <c r="B1190" s="1" t="str">
        <f>IF(A1190="","",IF($C$13="Yes",($C$12+Table1[[#This Row],[Interest Paid]]),IF($C$11*E1189&gt;10,IF($C$13="No",$C$11*E1189,($C$11*E1189)+$C$12),10)))</f>
        <v/>
      </c>
      <c r="C1190" s="1" t="str">
        <f t="shared" si="129"/>
        <v/>
      </c>
      <c r="D1190" s="1" t="str">
        <f t="shared" si="130"/>
        <v/>
      </c>
      <c r="E1190" s="1" t="str">
        <f t="shared" si="131"/>
        <v/>
      </c>
      <c r="G1190" s="7" t="str">
        <f t="shared" si="133"/>
        <v/>
      </c>
      <c r="H1190" s="4" t="str">
        <f t="shared" si="132"/>
        <v/>
      </c>
      <c r="I1190" s="4" t="str">
        <f t="shared" si="134"/>
        <v/>
      </c>
      <c r="J1190" s="4" t="str">
        <f>IF(G1190="","",(J1189-(Table2[[#This Row],[Fixed Payment]]-Table2[[#This Row],[Interest Paid]])))</f>
        <v/>
      </c>
    </row>
    <row r="1191" spans="1:10" s="4" customFormat="1" x14ac:dyDescent="0.25">
      <c r="A1191" s="7" t="str">
        <f t="shared" si="128"/>
        <v/>
      </c>
      <c r="B1191" s="1" t="str">
        <f>IF(A1191="","",IF($C$13="Yes",($C$12+Table1[[#This Row],[Interest Paid]]),IF($C$11*E1190&gt;10,IF($C$13="No",$C$11*E1190,($C$11*E1190)+$C$12),10)))</f>
        <v/>
      </c>
      <c r="C1191" s="1" t="str">
        <f t="shared" si="129"/>
        <v/>
      </c>
      <c r="D1191" s="1" t="str">
        <f t="shared" si="130"/>
        <v/>
      </c>
      <c r="E1191" s="1" t="str">
        <f t="shared" si="131"/>
        <v/>
      </c>
      <c r="G1191" s="7" t="str">
        <f t="shared" si="133"/>
        <v/>
      </c>
      <c r="H1191" s="4" t="str">
        <f t="shared" si="132"/>
        <v/>
      </c>
      <c r="I1191" s="4" t="str">
        <f t="shared" si="134"/>
        <v/>
      </c>
      <c r="J1191" s="4" t="str">
        <f>IF(G1191="","",(J1190-(Table2[[#This Row],[Fixed Payment]]-Table2[[#This Row],[Interest Paid]])))</f>
        <v/>
      </c>
    </row>
    <row r="1192" spans="1:10" s="4" customFormat="1" x14ac:dyDescent="0.25">
      <c r="A1192" s="7" t="str">
        <f t="shared" si="128"/>
        <v/>
      </c>
      <c r="B1192" s="1" t="str">
        <f>IF(A1192="","",IF($C$13="Yes",($C$12+Table1[[#This Row],[Interest Paid]]),IF($C$11*E1191&gt;10,IF($C$13="No",$C$11*E1191,($C$11*E1191)+$C$12),10)))</f>
        <v/>
      </c>
      <c r="C1192" s="1" t="str">
        <f t="shared" si="129"/>
        <v/>
      </c>
      <c r="D1192" s="1" t="str">
        <f t="shared" si="130"/>
        <v/>
      </c>
      <c r="E1192" s="1" t="str">
        <f t="shared" si="131"/>
        <v/>
      </c>
      <c r="G1192" s="7" t="str">
        <f t="shared" si="133"/>
        <v/>
      </c>
      <c r="H1192" s="4" t="str">
        <f t="shared" si="132"/>
        <v/>
      </c>
      <c r="I1192" s="4" t="str">
        <f t="shared" si="134"/>
        <v/>
      </c>
      <c r="J1192" s="4" t="str">
        <f>IF(G1192="","",(J1191-(Table2[[#This Row],[Fixed Payment]]-Table2[[#This Row],[Interest Paid]])))</f>
        <v/>
      </c>
    </row>
    <row r="1193" spans="1:10" s="4" customFormat="1" x14ac:dyDescent="0.25">
      <c r="A1193" s="7" t="str">
        <f t="shared" si="128"/>
        <v/>
      </c>
      <c r="B1193" s="1" t="str">
        <f>IF(A1193="","",IF($C$13="Yes",($C$12+Table1[[#This Row],[Interest Paid]]),IF($C$11*E1192&gt;10,IF($C$13="No",$C$11*E1192,($C$11*E1192)+$C$12),10)))</f>
        <v/>
      </c>
      <c r="C1193" s="1" t="str">
        <f t="shared" si="129"/>
        <v/>
      </c>
      <c r="D1193" s="1" t="str">
        <f t="shared" si="130"/>
        <v/>
      </c>
      <c r="E1193" s="1" t="str">
        <f t="shared" si="131"/>
        <v/>
      </c>
      <c r="G1193" s="7" t="str">
        <f t="shared" si="133"/>
        <v/>
      </c>
      <c r="H1193" s="4" t="str">
        <f t="shared" si="132"/>
        <v/>
      </c>
      <c r="I1193" s="4" t="str">
        <f t="shared" si="134"/>
        <v/>
      </c>
      <c r="J1193" s="4" t="str">
        <f>IF(G1193="","",(J1192-(Table2[[#This Row],[Fixed Payment]]-Table2[[#This Row],[Interest Paid]])))</f>
        <v/>
      </c>
    </row>
    <row r="1194" spans="1:10" s="4" customFormat="1" x14ac:dyDescent="0.25">
      <c r="A1194" s="7" t="str">
        <f t="shared" si="128"/>
        <v/>
      </c>
      <c r="B1194" s="1" t="str">
        <f>IF(A1194="","",IF($C$13="Yes",($C$12+Table1[[#This Row],[Interest Paid]]),IF($C$11*E1193&gt;10,IF($C$13="No",$C$11*E1193,($C$11*E1193)+$C$12),10)))</f>
        <v/>
      </c>
      <c r="C1194" s="1" t="str">
        <f t="shared" si="129"/>
        <v/>
      </c>
      <c r="D1194" s="1" t="str">
        <f t="shared" si="130"/>
        <v/>
      </c>
      <c r="E1194" s="1" t="str">
        <f t="shared" si="131"/>
        <v/>
      </c>
      <c r="G1194" s="7" t="str">
        <f t="shared" si="133"/>
        <v/>
      </c>
      <c r="H1194" s="4" t="str">
        <f t="shared" si="132"/>
        <v/>
      </c>
      <c r="I1194" s="4" t="str">
        <f t="shared" si="134"/>
        <v/>
      </c>
      <c r="J1194" s="4" t="str">
        <f>IF(G1194="","",(J1193-(Table2[[#This Row],[Fixed Payment]]-Table2[[#This Row],[Interest Paid]])))</f>
        <v/>
      </c>
    </row>
    <row r="1195" spans="1:10" s="4" customFormat="1" x14ac:dyDescent="0.25">
      <c r="A1195" s="7" t="str">
        <f t="shared" si="128"/>
        <v/>
      </c>
      <c r="B1195" s="1" t="str">
        <f>IF(A1195="","",IF($C$13="Yes",($C$12+Table1[[#This Row],[Interest Paid]]),IF($C$11*E1194&gt;10,IF($C$13="No",$C$11*E1194,($C$11*E1194)+$C$12),10)))</f>
        <v/>
      </c>
      <c r="C1195" s="1" t="str">
        <f t="shared" si="129"/>
        <v/>
      </c>
      <c r="D1195" s="1" t="str">
        <f t="shared" si="130"/>
        <v/>
      </c>
      <c r="E1195" s="1" t="str">
        <f t="shared" si="131"/>
        <v/>
      </c>
      <c r="G1195" s="7" t="str">
        <f t="shared" si="133"/>
        <v/>
      </c>
      <c r="H1195" s="4" t="str">
        <f t="shared" si="132"/>
        <v/>
      </c>
      <c r="I1195" s="4" t="str">
        <f t="shared" si="134"/>
        <v/>
      </c>
      <c r="J1195" s="4" t="str">
        <f>IF(G1195="","",(J1194-(Table2[[#This Row],[Fixed Payment]]-Table2[[#This Row],[Interest Paid]])))</f>
        <v/>
      </c>
    </row>
    <row r="1196" spans="1:10" s="4" customFormat="1" x14ac:dyDescent="0.25">
      <c r="A1196" s="7" t="str">
        <f t="shared" si="128"/>
        <v/>
      </c>
      <c r="B1196" s="1" t="str">
        <f>IF(A1196="","",IF($C$13="Yes",($C$12+Table1[[#This Row],[Interest Paid]]),IF($C$11*E1195&gt;10,IF($C$13="No",$C$11*E1195,($C$11*E1195)+$C$12),10)))</f>
        <v/>
      </c>
      <c r="C1196" s="1" t="str">
        <f t="shared" si="129"/>
        <v/>
      </c>
      <c r="D1196" s="1" t="str">
        <f t="shared" si="130"/>
        <v/>
      </c>
      <c r="E1196" s="1" t="str">
        <f t="shared" si="131"/>
        <v/>
      </c>
      <c r="G1196" s="7" t="str">
        <f t="shared" si="133"/>
        <v/>
      </c>
      <c r="H1196" s="4" t="str">
        <f t="shared" si="132"/>
        <v/>
      </c>
      <c r="I1196" s="4" t="str">
        <f t="shared" si="134"/>
        <v/>
      </c>
      <c r="J1196" s="4" t="str">
        <f>IF(G1196="","",(J1195-(Table2[[#This Row],[Fixed Payment]]-Table2[[#This Row],[Interest Paid]])))</f>
        <v/>
      </c>
    </row>
    <row r="1197" spans="1:10" s="4" customFormat="1" x14ac:dyDescent="0.25">
      <c r="A1197" s="7" t="str">
        <f t="shared" si="128"/>
        <v/>
      </c>
      <c r="B1197" s="1" t="str">
        <f>IF(A1197="","",IF($C$13="Yes",($C$12+Table1[[#This Row],[Interest Paid]]),IF($C$11*E1196&gt;10,IF($C$13="No",$C$11*E1196,($C$11*E1196)+$C$12),10)))</f>
        <v/>
      </c>
      <c r="C1197" s="1" t="str">
        <f t="shared" si="129"/>
        <v/>
      </c>
      <c r="D1197" s="1" t="str">
        <f t="shared" si="130"/>
        <v/>
      </c>
      <c r="E1197" s="1" t="str">
        <f t="shared" si="131"/>
        <v/>
      </c>
      <c r="G1197" s="7" t="str">
        <f t="shared" si="133"/>
        <v/>
      </c>
      <c r="H1197" s="4" t="str">
        <f t="shared" si="132"/>
        <v/>
      </c>
      <c r="I1197" s="4" t="str">
        <f t="shared" si="134"/>
        <v/>
      </c>
      <c r="J1197" s="4" t="str">
        <f>IF(G1197="","",(J1196-(Table2[[#This Row],[Fixed Payment]]-Table2[[#This Row],[Interest Paid]])))</f>
        <v/>
      </c>
    </row>
    <row r="1198" spans="1:10" s="4" customFormat="1" x14ac:dyDescent="0.25">
      <c r="A1198" s="7" t="str">
        <f t="shared" si="128"/>
        <v/>
      </c>
      <c r="B1198" s="1" t="str">
        <f>IF(A1198="","",IF($C$13="Yes",($C$12+Table1[[#This Row],[Interest Paid]]),IF($C$11*E1197&gt;10,IF($C$13="No",$C$11*E1197,($C$11*E1197)+$C$12),10)))</f>
        <v/>
      </c>
      <c r="C1198" s="1" t="str">
        <f t="shared" si="129"/>
        <v/>
      </c>
      <c r="D1198" s="1" t="str">
        <f t="shared" si="130"/>
        <v/>
      </c>
      <c r="E1198" s="1" t="str">
        <f t="shared" si="131"/>
        <v/>
      </c>
      <c r="G1198" s="7" t="str">
        <f t="shared" si="133"/>
        <v/>
      </c>
      <c r="H1198" s="4" t="str">
        <f t="shared" si="132"/>
        <v/>
      </c>
      <c r="I1198" s="4" t="str">
        <f t="shared" si="134"/>
        <v/>
      </c>
      <c r="J1198" s="4" t="str">
        <f>IF(G1198="","",(J1197-(Table2[[#This Row],[Fixed Payment]]-Table2[[#This Row],[Interest Paid]])))</f>
        <v/>
      </c>
    </row>
    <row r="1199" spans="1:10" s="4" customFormat="1" x14ac:dyDescent="0.25">
      <c r="A1199" s="7" t="str">
        <f t="shared" si="128"/>
        <v/>
      </c>
      <c r="B1199" s="1" t="str">
        <f>IF(A1199="","",IF($C$13="Yes",($C$12+Table1[[#This Row],[Interest Paid]]),IF($C$11*E1198&gt;10,IF($C$13="No",$C$11*E1198,($C$11*E1198)+$C$12),10)))</f>
        <v/>
      </c>
      <c r="C1199" s="1" t="str">
        <f t="shared" si="129"/>
        <v/>
      </c>
      <c r="D1199" s="1" t="str">
        <f t="shared" si="130"/>
        <v/>
      </c>
      <c r="E1199" s="1" t="str">
        <f t="shared" si="131"/>
        <v/>
      </c>
      <c r="G1199" s="7" t="str">
        <f t="shared" si="133"/>
        <v/>
      </c>
      <c r="H1199" s="4" t="str">
        <f t="shared" si="132"/>
        <v/>
      </c>
      <c r="I1199" s="4" t="str">
        <f t="shared" si="134"/>
        <v/>
      </c>
      <c r="J1199" s="4" t="str">
        <f>IF(G1199="","",(J1198-(Table2[[#This Row],[Fixed Payment]]-Table2[[#This Row],[Interest Paid]])))</f>
        <v/>
      </c>
    </row>
    <row r="1200" spans="1:10" s="4" customFormat="1" x14ac:dyDescent="0.25">
      <c r="A1200" s="7" t="str">
        <f t="shared" si="128"/>
        <v/>
      </c>
      <c r="B1200" s="1" t="str">
        <f>IF(A1200="","",IF($C$13="Yes",($C$12+Table1[[#This Row],[Interest Paid]]),IF($C$11*E1199&gt;10,IF($C$13="No",$C$11*E1199,($C$11*E1199)+$C$12),10)))</f>
        <v/>
      </c>
      <c r="C1200" s="1" t="str">
        <f t="shared" si="129"/>
        <v/>
      </c>
      <c r="D1200" s="1" t="str">
        <f t="shared" si="130"/>
        <v/>
      </c>
      <c r="E1200" s="1" t="str">
        <f t="shared" si="131"/>
        <v/>
      </c>
      <c r="G1200" s="7" t="str">
        <f t="shared" si="133"/>
        <v/>
      </c>
      <c r="H1200" s="4" t="str">
        <f t="shared" si="132"/>
        <v/>
      </c>
      <c r="I1200" s="4" t="str">
        <f t="shared" si="134"/>
        <v/>
      </c>
      <c r="J1200" s="4" t="str">
        <f>IF(G1200="","",(J1199-(Table2[[#This Row],[Fixed Payment]]-Table2[[#This Row],[Interest Paid]])))</f>
        <v/>
      </c>
    </row>
    <row r="1201" spans="1:10" s="4" customFormat="1" x14ac:dyDescent="0.25">
      <c r="A1201" s="7" t="str">
        <f t="shared" si="128"/>
        <v/>
      </c>
      <c r="B1201" s="1" t="str">
        <f>IF(A1201="","",IF($C$13="Yes",($C$12+Table1[[#This Row],[Interest Paid]]),IF($C$11*E1200&gt;10,IF($C$13="No",$C$11*E1200,($C$11*E1200)+$C$12),10)))</f>
        <v/>
      </c>
      <c r="C1201" s="1" t="str">
        <f t="shared" si="129"/>
        <v/>
      </c>
      <c r="D1201" s="1" t="str">
        <f t="shared" si="130"/>
        <v/>
      </c>
      <c r="E1201" s="1" t="str">
        <f t="shared" si="131"/>
        <v/>
      </c>
      <c r="G1201" s="7" t="str">
        <f t="shared" si="133"/>
        <v/>
      </c>
      <c r="H1201" s="4" t="str">
        <f t="shared" si="132"/>
        <v/>
      </c>
      <c r="I1201" s="4" t="str">
        <f t="shared" si="134"/>
        <v/>
      </c>
      <c r="J1201" s="4" t="str">
        <f>IF(G1201="","",(J1200-(Table2[[#This Row],[Fixed Payment]]-Table2[[#This Row],[Interest Paid]])))</f>
        <v/>
      </c>
    </row>
    <row r="1202" spans="1:10" s="4" customFormat="1" x14ac:dyDescent="0.25">
      <c r="A1202" s="7" t="str">
        <f t="shared" si="128"/>
        <v/>
      </c>
      <c r="B1202" s="1" t="str">
        <f>IF(A1202="","",IF($C$13="Yes",($C$12+Table1[[#This Row],[Interest Paid]]),IF($C$11*E1201&gt;10,IF($C$13="No",$C$11*E1201,($C$11*E1201)+$C$12),10)))</f>
        <v/>
      </c>
      <c r="C1202" s="1" t="str">
        <f t="shared" si="129"/>
        <v/>
      </c>
      <c r="D1202" s="1" t="str">
        <f t="shared" si="130"/>
        <v/>
      </c>
      <c r="E1202" s="1" t="str">
        <f t="shared" si="131"/>
        <v/>
      </c>
      <c r="G1202" s="7" t="str">
        <f t="shared" si="133"/>
        <v/>
      </c>
      <c r="H1202" s="4" t="str">
        <f t="shared" si="132"/>
        <v/>
      </c>
      <c r="I1202" s="4" t="str">
        <f t="shared" si="134"/>
        <v/>
      </c>
      <c r="J1202" s="4" t="str">
        <f>IF(G1202="","",(J1201-(Table2[[#This Row],[Fixed Payment]]-Table2[[#This Row],[Interest Paid]])))</f>
        <v/>
      </c>
    </row>
    <row r="1203" spans="1:10" s="4" customFormat="1" x14ac:dyDescent="0.25">
      <c r="A1203" s="7" t="str">
        <f t="shared" si="128"/>
        <v/>
      </c>
      <c r="B1203" s="1" t="str">
        <f>IF(A1203="","",IF($C$13="Yes",($C$12+Table1[[#This Row],[Interest Paid]]),IF($C$11*E1202&gt;10,IF($C$13="No",$C$11*E1202,($C$11*E1202)+$C$12),10)))</f>
        <v/>
      </c>
      <c r="C1203" s="1" t="str">
        <f t="shared" si="129"/>
        <v/>
      </c>
      <c r="D1203" s="1" t="str">
        <f t="shared" si="130"/>
        <v/>
      </c>
      <c r="E1203" s="1" t="str">
        <f t="shared" si="131"/>
        <v/>
      </c>
      <c r="G1203" s="7" t="str">
        <f t="shared" si="133"/>
        <v/>
      </c>
      <c r="H1203" s="4" t="str">
        <f t="shared" si="132"/>
        <v/>
      </c>
      <c r="I1203" s="4" t="str">
        <f t="shared" si="134"/>
        <v/>
      </c>
      <c r="J1203" s="4" t="str">
        <f>IF(G1203="","",(J1202-(Table2[[#This Row],[Fixed Payment]]-Table2[[#This Row],[Interest Paid]])))</f>
        <v/>
      </c>
    </row>
    <row r="1204" spans="1:10" s="4" customFormat="1" x14ac:dyDescent="0.25">
      <c r="A1204" s="7" t="str">
        <f t="shared" si="128"/>
        <v/>
      </c>
      <c r="B1204" s="1" t="str">
        <f>IF(A1204="","",IF($C$13="Yes",($C$12+Table1[[#This Row],[Interest Paid]]),IF($C$11*E1203&gt;10,IF($C$13="No",$C$11*E1203,($C$11*E1203)+$C$12),10)))</f>
        <v/>
      </c>
      <c r="C1204" s="1" t="str">
        <f t="shared" si="129"/>
        <v/>
      </c>
      <c r="D1204" s="1" t="str">
        <f t="shared" si="130"/>
        <v/>
      </c>
      <c r="E1204" s="1" t="str">
        <f t="shared" si="131"/>
        <v/>
      </c>
      <c r="G1204" s="7" t="str">
        <f t="shared" si="133"/>
        <v/>
      </c>
      <c r="H1204" s="4" t="str">
        <f t="shared" si="132"/>
        <v/>
      </c>
      <c r="I1204" s="4" t="str">
        <f t="shared" si="134"/>
        <v/>
      </c>
      <c r="J1204" s="4" t="str">
        <f>IF(G1204="","",(J1203-(Table2[[#This Row],[Fixed Payment]]-Table2[[#This Row],[Interest Paid]])))</f>
        <v/>
      </c>
    </row>
    <row r="1205" spans="1:10" s="4" customFormat="1" x14ac:dyDescent="0.25">
      <c r="A1205" s="7" t="str">
        <f t="shared" si="128"/>
        <v/>
      </c>
      <c r="B1205" s="1" t="str">
        <f>IF(A1205="","",IF($C$13="Yes",($C$12+Table1[[#This Row],[Interest Paid]]),IF($C$11*E1204&gt;10,IF($C$13="No",$C$11*E1204,($C$11*E1204)+$C$12),10)))</f>
        <v/>
      </c>
      <c r="C1205" s="1" t="str">
        <f t="shared" si="129"/>
        <v/>
      </c>
      <c r="D1205" s="1" t="str">
        <f t="shared" si="130"/>
        <v/>
      </c>
      <c r="E1205" s="1" t="str">
        <f t="shared" si="131"/>
        <v/>
      </c>
      <c r="G1205" s="7" t="str">
        <f t="shared" si="133"/>
        <v/>
      </c>
      <c r="H1205" s="4" t="str">
        <f t="shared" si="132"/>
        <v/>
      </c>
      <c r="I1205" s="4" t="str">
        <f t="shared" si="134"/>
        <v/>
      </c>
      <c r="J1205" s="4" t="str">
        <f>IF(G1205="","",(J1204-(Table2[[#This Row],[Fixed Payment]]-Table2[[#This Row],[Interest Paid]])))</f>
        <v/>
      </c>
    </row>
    <row r="1206" spans="1:10" s="4" customFormat="1" x14ac:dyDescent="0.25">
      <c r="A1206" s="7" t="str">
        <f t="shared" si="128"/>
        <v/>
      </c>
      <c r="B1206" s="1" t="str">
        <f>IF(A1206="","",IF($C$13="Yes",($C$12+Table1[[#This Row],[Interest Paid]]),IF($C$11*E1205&gt;10,IF($C$13="No",$C$11*E1205,($C$11*E1205)+$C$12),10)))</f>
        <v/>
      </c>
      <c r="C1206" s="1" t="str">
        <f t="shared" si="129"/>
        <v/>
      </c>
      <c r="D1206" s="1" t="str">
        <f t="shared" si="130"/>
        <v/>
      </c>
      <c r="E1206" s="1" t="str">
        <f t="shared" si="131"/>
        <v/>
      </c>
      <c r="F1206" s="1" t="str">
        <f t="shared" ref="F1206" si="135">IF(B1206="","",F1205-E1206)</f>
        <v/>
      </c>
      <c r="G1206" s="7" t="str">
        <f t="shared" si="133"/>
        <v/>
      </c>
      <c r="H1206" s="4" t="str">
        <f t="shared" si="132"/>
        <v/>
      </c>
      <c r="I1206" s="4" t="str">
        <f t="shared" si="134"/>
        <v/>
      </c>
      <c r="J1206" s="4" t="str">
        <f>IF(G1206="","",(J1205-(Table2[[#This Row],[Fixed Payment]]-Table2[[#This Row],[Interest Paid]])))</f>
        <v/>
      </c>
    </row>
    <row r="1207" spans="1:10" x14ac:dyDescent="0.25">
      <c r="A1207" s="7" t="str">
        <f t="shared" ref="A1207:A1231" si="136">IF(A1206="","",IF(E1206&gt;0,A1206+1,""))</f>
        <v/>
      </c>
      <c r="B1207" s="1" t="str">
        <f>IF(A1207="","",IF($C$13="Yes",($C$12+Table1[[#This Row],[Interest Paid]]),IF($C$11*E1206&gt;10,IF($C$13="No",$C$11*E1206,($C$11*E1206)+$C$12),10)))</f>
        <v/>
      </c>
      <c r="C1207" s="1" t="str">
        <f t="shared" ref="C1207:C1231" si="137">IF(A1207="","",($C$10/12)*E1206)</f>
        <v/>
      </c>
      <c r="D1207" s="1" t="str">
        <f t="shared" ref="D1207:D1231" si="138">IF(A1207="","",B1207-C1207)</f>
        <v/>
      </c>
      <c r="E1207" s="1" t="str">
        <f t="shared" ref="E1207:E1231" si="139">IF(A1207="","",E1206-D1207)</f>
        <v/>
      </c>
      <c r="G1207" s="7" t="str">
        <f t="shared" si="133"/>
        <v/>
      </c>
      <c r="H1207" s="4" t="str">
        <f t="shared" si="132"/>
        <v/>
      </c>
      <c r="I1207" s="4" t="str">
        <f t="shared" si="134"/>
        <v/>
      </c>
      <c r="J1207" s="4" t="str">
        <f>IF(G1207="","",(J1206-(Table2[[#This Row],[Fixed Payment]]-Table2[[#This Row],[Interest Paid]])))</f>
        <v/>
      </c>
    </row>
    <row r="1208" spans="1:10" x14ac:dyDescent="0.25">
      <c r="A1208" s="7" t="str">
        <f t="shared" si="136"/>
        <v/>
      </c>
      <c r="B1208" s="1" t="str">
        <f>IF(A1208="","",IF($C$13="Yes",($C$12+Table1[[#This Row],[Interest Paid]]),IF($C$11*E1207&gt;10,IF($C$13="No",$C$11*E1207,($C$11*E1207)+$C$12),10)))</f>
        <v/>
      </c>
      <c r="C1208" s="1" t="str">
        <f t="shared" si="137"/>
        <v/>
      </c>
      <c r="D1208" s="1" t="str">
        <f t="shared" si="138"/>
        <v/>
      </c>
      <c r="E1208" s="1" t="str">
        <f t="shared" si="139"/>
        <v/>
      </c>
    </row>
    <row r="1209" spans="1:10" x14ac:dyDescent="0.25">
      <c r="A1209" s="7" t="str">
        <f t="shared" si="136"/>
        <v/>
      </c>
      <c r="B1209" s="1" t="str">
        <f>IF(A1209="","",IF($C$13="Yes",($C$12+Table1[[#This Row],[Interest Paid]]),IF($C$11*E1208&gt;10,IF($C$13="No",$C$11*E1208,($C$11*E1208)+$C$12),10)))</f>
        <v/>
      </c>
      <c r="C1209" s="1" t="str">
        <f t="shared" si="137"/>
        <v/>
      </c>
      <c r="D1209" s="1" t="str">
        <f t="shared" si="138"/>
        <v/>
      </c>
      <c r="E1209" s="1" t="str">
        <f t="shared" si="139"/>
        <v/>
      </c>
    </row>
    <row r="1210" spans="1:10" x14ac:dyDescent="0.25">
      <c r="A1210" s="7" t="str">
        <f t="shared" si="136"/>
        <v/>
      </c>
      <c r="B1210" s="1" t="str">
        <f>IF(A1210="","",IF($C$13="Yes",($C$12+Table1[[#This Row],[Interest Paid]]),IF($C$11*E1209&gt;10,IF($C$13="No",$C$11*E1209,($C$11*E1209)+$C$12),10)))</f>
        <v/>
      </c>
      <c r="C1210" s="1" t="str">
        <f t="shared" si="137"/>
        <v/>
      </c>
      <c r="D1210" s="1" t="str">
        <f t="shared" si="138"/>
        <v/>
      </c>
      <c r="E1210" s="1" t="str">
        <f t="shared" si="139"/>
        <v/>
      </c>
    </row>
    <row r="1211" spans="1:10" x14ac:dyDescent="0.25">
      <c r="A1211" s="7" t="str">
        <f t="shared" si="136"/>
        <v/>
      </c>
      <c r="B1211" s="1" t="str">
        <f>IF(A1211="","",IF($C$13="Yes",($C$12+Table1[[#This Row],[Interest Paid]]),IF($C$11*E1210&gt;10,IF($C$13="No",$C$11*E1210,($C$11*E1210)+$C$12),10)))</f>
        <v/>
      </c>
      <c r="C1211" s="1" t="str">
        <f t="shared" si="137"/>
        <v/>
      </c>
      <c r="D1211" s="1" t="str">
        <f t="shared" si="138"/>
        <v/>
      </c>
      <c r="E1211" s="1" t="str">
        <f t="shared" si="139"/>
        <v/>
      </c>
    </row>
    <row r="1212" spans="1:10" x14ac:dyDescent="0.25">
      <c r="A1212" s="7" t="str">
        <f t="shared" si="136"/>
        <v/>
      </c>
      <c r="B1212" s="1" t="str">
        <f>IF(A1212="","",IF($C$13="Yes",($C$12+Table1[[#This Row],[Interest Paid]]),IF($C$11*E1211&gt;10,IF($C$13="No",$C$11*E1211,($C$11*E1211)+$C$12),10)))</f>
        <v/>
      </c>
      <c r="C1212" s="1" t="str">
        <f t="shared" si="137"/>
        <v/>
      </c>
      <c r="D1212" s="1" t="str">
        <f t="shared" si="138"/>
        <v/>
      </c>
      <c r="E1212" s="1" t="str">
        <f t="shared" si="139"/>
        <v/>
      </c>
    </row>
    <row r="1213" spans="1:10" x14ac:dyDescent="0.25">
      <c r="A1213" s="7" t="str">
        <f t="shared" si="136"/>
        <v/>
      </c>
      <c r="B1213" s="1" t="str">
        <f>IF(A1213="","",IF($C$13="Yes",($C$12+Table1[[#This Row],[Interest Paid]]),IF($C$11*E1212&gt;10,IF($C$13="No",$C$11*E1212,($C$11*E1212)+$C$12),10)))</f>
        <v/>
      </c>
      <c r="C1213" s="1" t="str">
        <f t="shared" si="137"/>
        <v/>
      </c>
      <c r="D1213" s="1" t="str">
        <f t="shared" si="138"/>
        <v/>
      </c>
      <c r="E1213" s="1" t="str">
        <f t="shared" si="139"/>
        <v/>
      </c>
    </row>
    <row r="1214" spans="1:10" x14ac:dyDescent="0.25">
      <c r="A1214" s="7" t="str">
        <f t="shared" si="136"/>
        <v/>
      </c>
      <c r="B1214" s="1" t="str">
        <f>IF(A1214="","",IF($C$13="Yes",($C$12+Table1[[#This Row],[Interest Paid]]),IF($C$11*E1213&gt;10,IF($C$13="No",$C$11*E1213,($C$11*E1213)+$C$12),10)))</f>
        <v/>
      </c>
      <c r="C1214" s="1" t="str">
        <f t="shared" si="137"/>
        <v/>
      </c>
      <c r="D1214" s="1" t="str">
        <f t="shared" si="138"/>
        <v/>
      </c>
      <c r="E1214" s="1" t="str">
        <f t="shared" si="139"/>
        <v/>
      </c>
    </row>
    <row r="1215" spans="1:10" x14ac:dyDescent="0.25">
      <c r="A1215" s="7" t="str">
        <f t="shared" si="136"/>
        <v/>
      </c>
      <c r="B1215" s="1" t="str">
        <f>IF(A1215="","",IF($C$13="Yes",($C$12+Table1[[#This Row],[Interest Paid]]),IF($C$11*E1214&gt;10,IF($C$13="No",$C$11*E1214,($C$11*E1214)+$C$12),10)))</f>
        <v/>
      </c>
      <c r="C1215" s="1" t="str">
        <f t="shared" si="137"/>
        <v/>
      </c>
      <c r="D1215" s="1" t="str">
        <f t="shared" si="138"/>
        <v/>
      </c>
      <c r="E1215" s="1" t="str">
        <f t="shared" si="139"/>
        <v/>
      </c>
    </row>
    <row r="1216" spans="1:10" x14ac:dyDescent="0.25">
      <c r="A1216" s="7" t="str">
        <f t="shared" si="136"/>
        <v/>
      </c>
      <c r="B1216" s="1" t="str">
        <f>IF(A1216="","",IF($C$13="Yes",($C$12+Table1[[#This Row],[Interest Paid]]),IF($C$11*E1215&gt;10,IF($C$13="No",$C$11*E1215,($C$11*E1215)+$C$12),10)))</f>
        <v/>
      </c>
      <c r="C1216" s="1" t="str">
        <f t="shared" si="137"/>
        <v/>
      </c>
      <c r="D1216" s="1" t="str">
        <f t="shared" si="138"/>
        <v/>
      </c>
      <c r="E1216" s="1" t="str">
        <f t="shared" si="139"/>
        <v/>
      </c>
    </row>
    <row r="1217" spans="1:5" x14ac:dyDescent="0.25">
      <c r="A1217" s="7" t="str">
        <f t="shared" si="136"/>
        <v/>
      </c>
      <c r="B1217" s="1" t="str">
        <f>IF(A1217="","",IF($C$13="Yes",($C$12+Table1[[#This Row],[Interest Paid]]),IF($C$11*E1216&gt;10,IF($C$13="No",$C$11*E1216,($C$11*E1216)+$C$12),10)))</f>
        <v/>
      </c>
      <c r="C1217" s="1" t="str">
        <f t="shared" si="137"/>
        <v/>
      </c>
      <c r="D1217" s="1" t="str">
        <f t="shared" si="138"/>
        <v/>
      </c>
      <c r="E1217" s="1" t="str">
        <f t="shared" si="139"/>
        <v/>
      </c>
    </row>
    <row r="1218" spans="1:5" x14ac:dyDescent="0.25">
      <c r="A1218" s="7" t="str">
        <f t="shared" si="136"/>
        <v/>
      </c>
      <c r="B1218" s="1" t="str">
        <f>IF(A1218="","",IF($C$13="Yes",($C$12+Table1[[#This Row],[Interest Paid]]),IF($C$11*E1217&gt;10,IF($C$13="No",$C$11*E1217,($C$11*E1217)+$C$12),10)))</f>
        <v/>
      </c>
      <c r="C1218" s="1" t="str">
        <f t="shared" si="137"/>
        <v/>
      </c>
      <c r="D1218" s="1" t="str">
        <f t="shared" si="138"/>
        <v/>
      </c>
      <c r="E1218" s="1" t="str">
        <f t="shared" si="139"/>
        <v/>
      </c>
    </row>
    <row r="1219" spans="1:5" x14ac:dyDescent="0.25">
      <c r="A1219" s="7" t="str">
        <f t="shared" si="136"/>
        <v/>
      </c>
      <c r="B1219" s="1" t="str">
        <f>IF(A1219="","",IF($C$13="Yes",($C$12+Table1[[#This Row],[Interest Paid]]),IF($C$11*E1218&gt;10,IF($C$13="No",$C$11*E1218,($C$11*E1218)+$C$12),10)))</f>
        <v/>
      </c>
      <c r="C1219" s="1" t="str">
        <f t="shared" si="137"/>
        <v/>
      </c>
      <c r="D1219" s="1" t="str">
        <f t="shared" si="138"/>
        <v/>
      </c>
      <c r="E1219" s="1" t="str">
        <f t="shared" si="139"/>
        <v/>
      </c>
    </row>
    <row r="1220" spans="1:5" x14ac:dyDescent="0.25">
      <c r="A1220" s="7" t="str">
        <f t="shared" si="136"/>
        <v/>
      </c>
      <c r="B1220" s="1" t="str">
        <f>IF(A1220="","",IF($C$13="Yes",($C$12+Table1[[#This Row],[Interest Paid]]),IF($C$11*E1219&gt;10,IF($C$13="No",$C$11*E1219,($C$11*E1219)+$C$12),10)))</f>
        <v/>
      </c>
      <c r="C1220" s="1" t="str">
        <f t="shared" si="137"/>
        <v/>
      </c>
      <c r="D1220" s="1" t="str">
        <f t="shared" si="138"/>
        <v/>
      </c>
      <c r="E1220" s="1" t="str">
        <f t="shared" si="139"/>
        <v/>
      </c>
    </row>
    <row r="1221" spans="1:5" x14ac:dyDescent="0.25">
      <c r="A1221" s="7" t="str">
        <f t="shared" si="136"/>
        <v/>
      </c>
      <c r="B1221" s="1" t="str">
        <f>IF(A1221="","",IF($C$13="Yes",($C$12+Table1[[#This Row],[Interest Paid]]),IF($C$11*E1220&gt;10,IF($C$13="No",$C$11*E1220,($C$11*E1220)+$C$12),10)))</f>
        <v/>
      </c>
      <c r="C1221" s="1" t="str">
        <f t="shared" si="137"/>
        <v/>
      </c>
      <c r="D1221" s="1" t="str">
        <f t="shared" si="138"/>
        <v/>
      </c>
      <c r="E1221" s="1" t="str">
        <f t="shared" si="139"/>
        <v/>
      </c>
    </row>
    <row r="1222" spans="1:5" x14ac:dyDescent="0.25">
      <c r="A1222" s="7" t="str">
        <f t="shared" si="136"/>
        <v/>
      </c>
      <c r="B1222" s="1" t="str">
        <f>IF(A1222="","",IF($C$13="Yes",($C$12+Table1[[#This Row],[Interest Paid]]),IF($C$11*E1221&gt;10,IF($C$13="No",$C$11*E1221,($C$11*E1221)+$C$12),10)))</f>
        <v/>
      </c>
      <c r="C1222" s="1" t="str">
        <f t="shared" si="137"/>
        <v/>
      </c>
      <c r="D1222" s="1" t="str">
        <f t="shared" si="138"/>
        <v/>
      </c>
      <c r="E1222" s="1" t="str">
        <f t="shared" si="139"/>
        <v/>
      </c>
    </row>
    <row r="1223" spans="1:5" x14ac:dyDescent="0.25">
      <c r="A1223" s="7" t="str">
        <f t="shared" si="136"/>
        <v/>
      </c>
      <c r="B1223" s="1" t="str">
        <f>IF(A1223="","",IF($C$13="Yes",($C$12+Table1[[#This Row],[Interest Paid]]),IF($C$11*E1222&gt;10,IF($C$13="No",$C$11*E1222,($C$11*E1222)+$C$12),10)))</f>
        <v/>
      </c>
      <c r="C1223" s="1" t="str">
        <f t="shared" si="137"/>
        <v/>
      </c>
      <c r="D1223" s="1" t="str">
        <f t="shared" si="138"/>
        <v/>
      </c>
      <c r="E1223" s="1" t="str">
        <f t="shared" si="139"/>
        <v/>
      </c>
    </row>
    <row r="1224" spans="1:5" x14ac:dyDescent="0.25">
      <c r="A1224" s="7" t="str">
        <f t="shared" si="136"/>
        <v/>
      </c>
      <c r="B1224" s="1" t="str">
        <f>IF(A1224="","",IF($C$13="Yes",($C$12+Table1[[#This Row],[Interest Paid]]),IF($C$11*E1223&gt;10,IF($C$13="No",$C$11*E1223,($C$11*E1223)+$C$12),10)))</f>
        <v/>
      </c>
      <c r="C1224" s="1" t="str">
        <f t="shared" si="137"/>
        <v/>
      </c>
      <c r="D1224" s="1" t="str">
        <f t="shared" si="138"/>
        <v/>
      </c>
      <c r="E1224" s="1" t="str">
        <f t="shared" si="139"/>
        <v/>
      </c>
    </row>
    <row r="1225" spans="1:5" x14ac:dyDescent="0.25">
      <c r="A1225" s="7" t="str">
        <f t="shared" si="136"/>
        <v/>
      </c>
      <c r="B1225" s="1" t="str">
        <f>IF(A1225="","",IF($C$13="Yes",($C$12+Table1[[#This Row],[Interest Paid]]),IF($C$11*E1224&gt;10,IF($C$13="No",$C$11*E1224,($C$11*E1224)+$C$12),10)))</f>
        <v/>
      </c>
      <c r="C1225" s="1" t="str">
        <f t="shared" si="137"/>
        <v/>
      </c>
      <c r="D1225" s="1" t="str">
        <f t="shared" si="138"/>
        <v/>
      </c>
      <c r="E1225" s="1" t="str">
        <f t="shared" si="139"/>
        <v/>
      </c>
    </row>
    <row r="1226" spans="1:5" x14ac:dyDescent="0.25">
      <c r="A1226" s="7" t="str">
        <f t="shared" si="136"/>
        <v/>
      </c>
      <c r="B1226" s="1" t="str">
        <f>IF(A1226="","",IF($C$13="Yes",($C$12+Table1[[#This Row],[Interest Paid]]),IF($C$11*E1225&gt;10,IF($C$13="No",$C$11*E1225,($C$11*E1225)+$C$12),10)))</f>
        <v/>
      </c>
      <c r="C1226" s="1" t="str">
        <f t="shared" si="137"/>
        <v/>
      </c>
      <c r="D1226" s="1" t="str">
        <f t="shared" si="138"/>
        <v/>
      </c>
      <c r="E1226" s="1" t="str">
        <f t="shared" si="139"/>
        <v/>
      </c>
    </row>
    <row r="1227" spans="1:5" x14ac:dyDescent="0.25">
      <c r="A1227" s="7" t="str">
        <f t="shared" si="136"/>
        <v/>
      </c>
      <c r="B1227" s="1" t="str">
        <f>IF(A1227="","",IF($C$13="Yes",($C$12+Table1[[#This Row],[Interest Paid]]),IF($C$11*E1226&gt;10,IF($C$13="No",$C$11*E1226,($C$11*E1226)+$C$12),10)))</f>
        <v/>
      </c>
      <c r="C1227" s="1" t="str">
        <f t="shared" si="137"/>
        <v/>
      </c>
      <c r="D1227" s="1" t="str">
        <f t="shared" si="138"/>
        <v/>
      </c>
      <c r="E1227" s="1" t="str">
        <f t="shared" si="139"/>
        <v/>
      </c>
    </row>
    <row r="1228" spans="1:5" x14ac:dyDescent="0.25">
      <c r="A1228" s="7" t="str">
        <f t="shared" si="136"/>
        <v/>
      </c>
      <c r="B1228" s="1" t="str">
        <f>IF(A1228="","",IF($C$13="Yes",($C$12+Table1[[#This Row],[Interest Paid]]),IF($C$11*E1227&gt;10,IF($C$13="No",$C$11*E1227,($C$11*E1227)+$C$12),10)))</f>
        <v/>
      </c>
      <c r="C1228" s="1" t="str">
        <f t="shared" si="137"/>
        <v/>
      </c>
      <c r="D1228" s="1" t="str">
        <f t="shared" si="138"/>
        <v/>
      </c>
      <c r="E1228" s="1" t="str">
        <f t="shared" si="139"/>
        <v/>
      </c>
    </row>
    <row r="1229" spans="1:5" x14ac:dyDescent="0.25">
      <c r="A1229" s="7" t="str">
        <f t="shared" si="136"/>
        <v/>
      </c>
      <c r="B1229" s="1" t="str">
        <f>IF(A1229="","",IF($C$13="Yes",($C$12+Table1[[#This Row],[Interest Paid]]),IF($C$11*E1228&gt;10,IF($C$13="No",$C$11*E1228,($C$11*E1228)+$C$12),10)))</f>
        <v/>
      </c>
      <c r="C1229" s="1" t="str">
        <f t="shared" si="137"/>
        <v/>
      </c>
      <c r="D1229" s="1" t="str">
        <f t="shared" si="138"/>
        <v/>
      </c>
      <c r="E1229" s="1" t="str">
        <f t="shared" si="139"/>
        <v/>
      </c>
    </row>
    <row r="1230" spans="1:5" x14ac:dyDescent="0.25">
      <c r="A1230" s="7" t="str">
        <f t="shared" si="136"/>
        <v/>
      </c>
      <c r="B1230" s="1" t="str">
        <f>IF(A1230="","",IF($C$13="Yes",($C$12+Table1[[#This Row],[Interest Paid]]),IF($C$11*E1229&gt;10,IF($C$13="No",$C$11*E1229,($C$11*E1229)+$C$12),10)))</f>
        <v/>
      </c>
      <c r="C1230" s="1" t="str">
        <f t="shared" si="137"/>
        <v/>
      </c>
      <c r="D1230" s="1" t="str">
        <f t="shared" si="138"/>
        <v/>
      </c>
      <c r="E1230" s="1" t="str">
        <f t="shared" si="139"/>
        <v/>
      </c>
    </row>
    <row r="1231" spans="1:5" x14ac:dyDescent="0.25">
      <c r="A1231" s="7" t="str">
        <f t="shared" si="136"/>
        <v/>
      </c>
      <c r="B1231" s="1" t="str">
        <f>IF(A1231="","",IF($C$13="Yes",($C$12+Table1[[#This Row],[Interest Paid]]),IF($C$11*E1230&gt;10,IF($C$13="No",$C$11*E1230,($C$11*E1230)+$C$12),10)))</f>
        <v/>
      </c>
      <c r="C1231" s="1" t="str">
        <f t="shared" si="137"/>
        <v/>
      </c>
      <c r="D1231" s="1" t="str">
        <f t="shared" si="138"/>
        <v/>
      </c>
      <c r="E1231" s="1" t="str">
        <f t="shared" si="139"/>
        <v/>
      </c>
    </row>
    <row r="1232" spans="1:5" x14ac:dyDescent="0.25">
      <c r="A1232" s="7" t="str">
        <f t="shared" ref="A1232:A1295" si="140">IF(A1231="","",IF(E1231&gt;0,A1231+1,""))</f>
        <v/>
      </c>
      <c r="B1232" s="1" t="str">
        <f>IF(A1232="","",IF($C$13="Yes",($C$12+Table1[[#This Row],[Interest Paid]]),IF($C$11*E1231&gt;10,IF($C$13="No",$C$11*E1231,($C$11*E1231)+$C$12),10)))</f>
        <v/>
      </c>
      <c r="C1232" s="1" t="str">
        <f t="shared" ref="C1232:C1295" si="141">IF(A1232="","",($C$10/12)*E1231)</f>
        <v/>
      </c>
      <c r="D1232" s="1" t="str">
        <f t="shared" ref="D1232:D1295" si="142">IF(A1232="","",B1232-C1232)</f>
        <v/>
      </c>
      <c r="E1232" s="1" t="str">
        <f t="shared" ref="E1232:E1295" si="143">IF(A1232="","",E1231-D1232)</f>
        <v/>
      </c>
    </row>
    <row r="1233" spans="1:5" x14ac:dyDescent="0.25">
      <c r="A1233" s="7" t="str">
        <f t="shared" si="140"/>
        <v/>
      </c>
      <c r="B1233" s="1" t="str">
        <f>IF(A1233="","",IF($C$13="Yes",($C$12+Table1[[#This Row],[Interest Paid]]),IF($C$11*E1232&gt;10,IF($C$13="No",$C$11*E1232,($C$11*E1232)+$C$12),10)))</f>
        <v/>
      </c>
      <c r="C1233" s="1" t="str">
        <f t="shared" si="141"/>
        <v/>
      </c>
      <c r="D1233" s="1" t="str">
        <f t="shared" si="142"/>
        <v/>
      </c>
      <c r="E1233" s="1" t="str">
        <f t="shared" si="143"/>
        <v/>
      </c>
    </row>
    <row r="1234" spans="1:5" x14ac:dyDescent="0.25">
      <c r="A1234" s="7" t="str">
        <f t="shared" si="140"/>
        <v/>
      </c>
      <c r="B1234" s="1" t="str">
        <f>IF(A1234="","",IF($C$13="Yes",($C$12+Table1[[#This Row],[Interest Paid]]),IF($C$11*E1233&gt;10,IF($C$13="No",$C$11*E1233,($C$11*E1233)+$C$12),10)))</f>
        <v/>
      </c>
      <c r="C1234" s="1" t="str">
        <f t="shared" si="141"/>
        <v/>
      </c>
      <c r="D1234" s="1" t="str">
        <f t="shared" si="142"/>
        <v/>
      </c>
      <c r="E1234" s="1" t="str">
        <f t="shared" si="143"/>
        <v/>
      </c>
    </row>
    <row r="1235" spans="1:5" x14ac:dyDescent="0.25">
      <c r="A1235" s="7" t="str">
        <f t="shared" si="140"/>
        <v/>
      </c>
      <c r="B1235" s="1" t="str">
        <f>IF(A1235="","",IF($C$13="Yes",($C$12+Table1[[#This Row],[Interest Paid]]),IF($C$11*E1234&gt;10,IF($C$13="No",$C$11*E1234,($C$11*E1234)+$C$12),10)))</f>
        <v/>
      </c>
      <c r="C1235" s="1" t="str">
        <f t="shared" si="141"/>
        <v/>
      </c>
      <c r="D1235" s="1" t="str">
        <f t="shared" si="142"/>
        <v/>
      </c>
      <c r="E1235" s="1" t="str">
        <f t="shared" si="143"/>
        <v/>
      </c>
    </row>
    <row r="1236" spans="1:5" x14ac:dyDescent="0.25">
      <c r="A1236" s="7" t="str">
        <f t="shared" si="140"/>
        <v/>
      </c>
      <c r="B1236" s="1" t="str">
        <f>IF(A1236="","",IF($C$13="Yes",($C$12+Table1[[#This Row],[Interest Paid]]),IF($C$11*E1235&gt;10,IF($C$13="No",$C$11*E1235,($C$11*E1235)+$C$12),10)))</f>
        <v/>
      </c>
      <c r="C1236" s="1" t="str">
        <f t="shared" si="141"/>
        <v/>
      </c>
      <c r="D1236" s="1" t="str">
        <f t="shared" si="142"/>
        <v/>
      </c>
      <c r="E1236" s="1" t="str">
        <f t="shared" si="143"/>
        <v/>
      </c>
    </row>
    <row r="1237" spans="1:5" x14ac:dyDescent="0.25">
      <c r="A1237" s="7" t="str">
        <f t="shared" si="140"/>
        <v/>
      </c>
      <c r="B1237" s="1" t="str">
        <f>IF(A1237="","",IF($C$13="Yes",($C$12+Table1[[#This Row],[Interest Paid]]),IF($C$11*E1236&gt;10,IF($C$13="No",$C$11*E1236,($C$11*E1236)+$C$12),10)))</f>
        <v/>
      </c>
      <c r="C1237" s="1" t="str">
        <f t="shared" si="141"/>
        <v/>
      </c>
      <c r="D1237" s="1" t="str">
        <f t="shared" si="142"/>
        <v/>
      </c>
      <c r="E1237" s="1" t="str">
        <f t="shared" si="143"/>
        <v/>
      </c>
    </row>
    <row r="1238" spans="1:5" x14ac:dyDescent="0.25">
      <c r="A1238" s="7" t="str">
        <f t="shared" si="140"/>
        <v/>
      </c>
      <c r="B1238" s="1" t="str">
        <f>IF(A1238="","",IF($C$13="Yes",($C$12+Table1[[#This Row],[Interest Paid]]),IF($C$11*E1237&gt;10,IF($C$13="No",$C$11*E1237,($C$11*E1237)+$C$12),10)))</f>
        <v/>
      </c>
      <c r="C1238" s="1" t="str">
        <f t="shared" si="141"/>
        <v/>
      </c>
      <c r="D1238" s="1" t="str">
        <f t="shared" si="142"/>
        <v/>
      </c>
      <c r="E1238" s="1" t="str">
        <f t="shared" si="143"/>
        <v/>
      </c>
    </row>
    <row r="1239" spans="1:5" x14ac:dyDescent="0.25">
      <c r="A1239" s="7" t="str">
        <f t="shared" si="140"/>
        <v/>
      </c>
      <c r="B1239" s="1" t="str">
        <f>IF(A1239="","",IF($C$13="Yes",($C$12+Table1[[#This Row],[Interest Paid]]),IF($C$11*E1238&gt;10,IF($C$13="No",$C$11*E1238,($C$11*E1238)+$C$12),10)))</f>
        <v/>
      </c>
      <c r="C1239" s="1" t="str">
        <f t="shared" si="141"/>
        <v/>
      </c>
      <c r="D1239" s="1" t="str">
        <f t="shared" si="142"/>
        <v/>
      </c>
      <c r="E1239" s="1" t="str">
        <f t="shared" si="143"/>
        <v/>
      </c>
    </row>
    <row r="1240" spans="1:5" x14ac:dyDescent="0.25">
      <c r="A1240" s="7" t="str">
        <f t="shared" si="140"/>
        <v/>
      </c>
      <c r="B1240" s="1" t="str">
        <f>IF(A1240="","",IF($C$13="Yes",($C$12+Table1[[#This Row],[Interest Paid]]),IF($C$11*E1239&gt;10,IF($C$13="No",$C$11*E1239,($C$11*E1239)+$C$12),10)))</f>
        <v/>
      </c>
      <c r="C1240" s="1" t="str">
        <f t="shared" si="141"/>
        <v/>
      </c>
      <c r="D1240" s="1" t="str">
        <f t="shared" si="142"/>
        <v/>
      </c>
      <c r="E1240" s="1" t="str">
        <f t="shared" si="143"/>
        <v/>
      </c>
    </row>
    <row r="1241" spans="1:5" x14ac:dyDescent="0.25">
      <c r="A1241" s="7" t="str">
        <f t="shared" si="140"/>
        <v/>
      </c>
      <c r="B1241" s="1" t="str">
        <f>IF(A1241="","",IF($C$13="Yes",($C$12+Table1[[#This Row],[Interest Paid]]),IF($C$11*E1240&gt;10,IF($C$13="No",$C$11*E1240,($C$11*E1240)+$C$12),10)))</f>
        <v/>
      </c>
      <c r="C1241" s="1" t="str">
        <f t="shared" si="141"/>
        <v/>
      </c>
      <c r="D1241" s="1" t="str">
        <f t="shared" si="142"/>
        <v/>
      </c>
      <c r="E1241" s="1" t="str">
        <f t="shared" si="143"/>
        <v/>
      </c>
    </row>
    <row r="1242" spans="1:5" x14ac:dyDescent="0.25">
      <c r="A1242" s="7" t="str">
        <f t="shared" si="140"/>
        <v/>
      </c>
      <c r="B1242" s="1" t="str">
        <f>IF(A1242="","",IF($C$13="Yes",($C$12+Table1[[#This Row],[Interest Paid]]),IF($C$11*E1241&gt;10,IF($C$13="No",$C$11*E1241,($C$11*E1241)+$C$12),10)))</f>
        <v/>
      </c>
      <c r="C1242" s="1" t="str">
        <f t="shared" si="141"/>
        <v/>
      </c>
      <c r="D1242" s="1" t="str">
        <f t="shared" si="142"/>
        <v/>
      </c>
      <c r="E1242" s="1" t="str">
        <f t="shared" si="143"/>
        <v/>
      </c>
    </row>
    <row r="1243" spans="1:5" x14ac:dyDescent="0.25">
      <c r="A1243" s="7" t="str">
        <f t="shared" si="140"/>
        <v/>
      </c>
      <c r="B1243" s="1" t="str">
        <f>IF(A1243="","",IF($C$13="Yes",($C$12+Table1[[#This Row],[Interest Paid]]),IF($C$11*E1242&gt;10,IF($C$13="No",$C$11*E1242,($C$11*E1242)+$C$12),10)))</f>
        <v/>
      </c>
      <c r="C1243" s="1" t="str">
        <f t="shared" si="141"/>
        <v/>
      </c>
      <c r="D1243" s="1" t="str">
        <f t="shared" si="142"/>
        <v/>
      </c>
      <c r="E1243" s="1" t="str">
        <f t="shared" si="143"/>
        <v/>
      </c>
    </row>
    <row r="1244" spans="1:5" x14ac:dyDescent="0.25">
      <c r="A1244" s="7" t="str">
        <f t="shared" si="140"/>
        <v/>
      </c>
      <c r="B1244" s="1" t="str">
        <f>IF(A1244="","",IF($C$13="Yes",($C$12+Table1[[#This Row],[Interest Paid]]),IF($C$11*E1243&gt;10,IF($C$13="No",$C$11*E1243,($C$11*E1243)+$C$12),10)))</f>
        <v/>
      </c>
      <c r="C1244" s="1" t="str">
        <f t="shared" si="141"/>
        <v/>
      </c>
      <c r="D1244" s="1" t="str">
        <f t="shared" si="142"/>
        <v/>
      </c>
      <c r="E1244" s="1" t="str">
        <f t="shared" si="143"/>
        <v/>
      </c>
    </row>
    <row r="1245" spans="1:5" x14ac:dyDescent="0.25">
      <c r="A1245" s="7" t="str">
        <f t="shared" si="140"/>
        <v/>
      </c>
      <c r="B1245" s="1" t="str">
        <f>IF(A1245="","",IF($C$13="Yes",($C$12+Table1[[#This Row],[Interest Paid]]),IF($C$11*E1244&gt;10,IF($C$13="No",$C$11*E1244,($C$11*E1244)+$C$12),10)))</f>
        <v/>
      </c>
      <c r="C1245" s="1" t="str">
        <f t="shared" si="141"/>
        <v/>
      </c>
      <c r="D1245" s="1" t="str">
        <f t="shared" si="142"/>
        <v/>
      </c>
      <c r="E1245" s="1" t="str">
        <f t="shared" si="143"/>
        <v/>
      </c>
    </row>
    <row r="1246" spans="1:5" x14ac:dyDescent="0.25">
      <c r="A1246" s="7" t="str">
        <f t="shared" si="140"/>
        <v/>
      </c>
      <c r="B1246" s="1" t="str">
        <f>IF(A1246="","",IF($C$13="Yes",($C$12+Table1[[#This Row],[Interest Paid]]),IF($C$11*E1245&gt;10,IF($C$13="No",$C$11*E1245,($C$11*E1245)+$C$12),10)))</f>
        <v/>
      </c>
      <c r="C1246" s="1" t="str">
        <f t="shared" si="141"/>
        <v/>
      </c>
      <c r="D1246" s="1" t="str">
        <f t="shared" si="142"/>
        <v/>
      </c>
      <c r="E1246" s="1" t="str">
        <f t="shared" si="143"/>
        <v/>
      </c>
    </row>
    <row r="1247" spans="1:5" x14ac:dyDescent="0.25">
      <c r="A1247" s="7" t="str">
        <f t="shared" si="140"/>
        <v/>
      </c>
      <c r="B1247" s="1" t="str">
        <f>IF(A1247="","",IF($C$13="Yes",($C$12+Table1[[#This Row],[Interest Paid]]),IF($C$11*E1246&gt;10,IF($C$13="No",$C$11*E1246,($C$11*E1246)+$C$12),10)))</f>
        <v/>
      </c>
      <c r="C1247" s="1" t="str">
        <f t="shared" si="141"/>
        <v/>
      </c>
      <c r="D1247" s="1" t="str">
        <f t="shared" si="142"/>
        <v/>
      </c>
      <c r="E1247" s="1" t="str">
        <f t="shared" si="143"/>
        <v/>
      </c>
    </row>
    <row r="1248" spans="1:5" x14ac:dyDescent="0.25">
      <c r="A1248" s="7" t="str">
        <f t="shared" si="140"/>
        <v/>
      </c>
      <c r="B1248" s="1" t="str">
        <f>IF(A1248="","",IF($C$13="Yes",($C$12+Table1[[#This Row],[Interest Paid]]),IF($C$11*E1247&gt;10,IF($C$13="No",$C$11*E1247,($C$11*E1247)+$C$12),10)))</f>
        <v/>
      </c>
      <c r="C1248" s="1" t="str">
        <f t="shared" si="141"/>
        <v/>
      </c>
      <c r="D1248" s="1" t="str">
        <f t="shared" si="142"/>
        <v/>
      </c>
      <c r="E1248" s="1" t="str">
        <f t="shared" si="143"/>
        <v/>
      </c>
    </row>
    <row r="1249" spans="1:5" x14ac:dyDescent="0.25">
      <c r="A1249" s="7" t="str">
        <f t="shared" si="140"/>
        <v/>
      </c>
      <c r="B1249" s="1" t="str">
        <f>IF(A1249="","",IF($C$13="Yes",($C$12+Table1[[#This Row],[Interest Paid]]),IF($C$11*E1248&gt;10,IF($C$13="No",$C$11*E1248,($C$11*E1248)+$C$12),10)))</f>
        <v/>
      </c>
      <c r="C1249" s="1" t="str">
        <f t="shared" si="141"/>
        <v/>
      </c>
      <c r="D1249" s="1" t="str">
        <f t="shared" si="142"/>
        <v/>
      </c>
      <c r="E1249" s="1" t="str">
        <f t="shared" si="143"/>
        <v/>
      </c>
    </row>
    <row r="1250" spans="1:5" x14ac:dyDescent="0.25">
      <c r="A1250" s="7" t="str">
        <f t="shared" si="140"/>
        <v/>
      </c>
      <c r="B1250" s="1" t="str">
        <f>IF(A1250="","",IF($C$13="Yes",($C$12+Table1[[#This Row],[Interest Paid]]),IF($C$11*E1249&gt;10,IF($C$13="No",$C$11*E1249,($C$11*E1249)+$C$12),10)))</f>
        <v/>
      </c>
      <c r="C1250" s="1" t="str">
        <f t="shared" si="141"/>
        <v/>
      </c>
      <c r="D1250" s="1" t="str">
        <f t="shared" si="142"/>
        <v/>
      </c>
      <c r="E1250" s="1" t="str">
        <f t="shared" si="143"/>
        <v/>
      </c>
    </row>
    <row r="1251" spans="1:5" x14ac:dyDescent="0.25">
      <c r="A1251" s="7" t="str">
        <f t="shared" si="140"/>
        <v/>
      </c>
      <c r="B1251" s="1" t="str">
        <f>IF(A1251="","",IF($C$13="Yes",($C$12+Table1[[#This Row],[Interest Paid]]),IF($C$11*E1250&gt;10,IF($C$13="No",$C$11*E1250,($C$11*E1250)+$C$12),10)))</f>
        <v/>
      </c>
      <c r="C1251" s="1" t="str">
        <f t="shared" si="141"/>
        <v/>
      </c>
      <c r="D1251" s="1" t="str">
        <f t="shared" si="142"/>
        <v/>
      </c>
      <c r="E1251" s="1" t="str">
        <f t="shared" si="143"/>
        <v/>
      </c>
    </row>
    <row r="1252" spans="1:5" x14ac:dyDescent="0.25">
      <c r="A1252" s="7" t="str">
        <f t="shared" si="140"/>
        <v/>
      </c>
      <c r="B1252" s="1" t="str">
        <f>IF(A1252="","",IF($C$13="Yes",($C$12+Table1[[#This Row],[Interest Paid]]),IF($C$11*E1251&gt;10,IF($C$13="No",$C$11*E1251,($C$11*E1251)+$C$12),10)))</f>
        <v/>
      </c>
      <c r="C1252" s="1" t="str">
        <f t="shared" si="141"/>
        <v/>
      </c>
      <c r="D1252" s="1" t="str">
        <f t="shared" si="142"/>
        <v/>
      </c>
      <c r="E1252" s="1" t="str">
        <f t="shared" si="143"/>
        <v/>
      </c>
    </row>
    <row r="1253" spans="1:5" x14ac:dyDescent="0.25">
      <c r="A1253" s="7" t="str">
        <f t="shared" si="140"/>
        <v/>
      </c>
      <c r="B1253" s="1" t="str">
        <f>IF(A1253="","",IF($C$13="Yes",($C$12+Table1[[#This Row],[Interest Paid]]),IF($C$11*E1252&gt;10,IF($C$13="No",$C$11*E1252,($C$11*E1252)+$C$12),10)))</f>
        <v/>
      </c>
      <c r="C1253" s="1" t="str">
        <f t="shared" si="141"/>
        <v/>
      </c>
      <c r="D1253" s="1" t="str">
        <f t="shared" si="142"/>
        <v/>
      </c>
      <c r="E1253" s="1" t="str">
        <f t="shared" si="143"/>
        <v/>
      </c>
    </row>
    <row r="1254" spans="1:5" x14ac:dyDescent="0.25">
      <c r="A1254" s="7" t="str">
        <f t="shared" si="140"/>
        <v/>
      </c>
      <c r="B1254" s="1" t="str">
        <f>IF(A1254="","",IF($C$13="Yes",($C$12+Table1[[#This Row],[Interest Paid]]),IF($C$11*E1253&gt;10,IF($C$13="No",$C$11*E1253,($C$11*E1253)+$C$12),10)))</f>
        <v/>
      </c>
      <c r="C1254" s="1" t="str">
        <f t="shared" si="141"/>
        <v/>
      </c>
      <c r="D1254" s="1" t="str">
        <f t="shared" si="142"/>
        <v/>
      </c>
      <c r="E1254" s="1" t="str">
        <f t="shared" si="143"/>
        <v/>
      </c>
    </row>
    <row r="1255" spans="1:5" x14ac:dyDescent="0.25">
      <c r="A1255" s="7" t="str">
        <f t="shared" si="140"/>
        <v/>
      </c>
      <c r="B1255" s="1" t="str">
        <f>IF(A1255="","",IF($C$13="Yes",($C$12+Table1[[#This Row],[Interest Paid]]),IF($C$11*E1254&gt;10,IF($C$13="No",$C$11*E1254,($C$11*E1254)+$C$12),10)))</f>
        <v/>
      </c>
      <c r="C1255" s="1" t="str">
        <f t="shared" si="141"/>
        <v/>
      </c>
      <c r="D1255" s="1" t="str">
        <f t="shared" si="142"/>
        <v/>
      </c>
      <c r="E1255" s="1" t="str">
        <f t="shared" si="143"/>
        <v/>
      </c>
    </row>
    <row r="1256" spans="1:5" x14ac:dyDescent="0.25">
      <c r="A1256" s="7" t="str">
        <f t="shared" si="140"/>
        <v/>
      </c>
      <c r="B1256" s="1" t="str">
        <f>IF(A1256="","",IF($C$13="Yes",($C$12+Table1[[#This Row],[Interest Paid]]),IF($C$11*E1255&gt;10,IF($C$13="No",$C$11*E1255,($C$11*E1255)+$C$12),10)))</f>
        <v/>
      </c>
      <c r="C1256" s="1" t="str">
        <f t="shared" si="141"/>
        <v/>
      </c>
      <c r="D1256" s="1" t="str">
        <f t="shared" si="142"/>
        <v/>
      </c>
      <c r="E1256" s="1" t="str">
        <f t="shared" si="143"/>
        <v/>
      </c>
    </row>
    <row r="1257" spans="1:5" x14ac:dyDescent="0.25">
      <c r="A1257" s="7" t="str">
        <f t="shared" si="140"/>
        <v/>
      </c>
      <c r="B1257" s="1" t="str">
        <f>IF(A1257="","",IF($C$13="Yes",($C$12+Table1[[#This Row],[Interest Paid]]),IF($C$11*E1256&gt;10,IF($C$13="No",$C$11*E1256,($C$11*E1256)+$C$12),10)))</f>
        <v/>
      </c>
      <c r="C1257" s="1" t="str">
        <f t="shared" si="141"/>
        <v/>
      </c>
      <c r="D1257" s="1" t="str">
        <f t="shared" si="142"/>
        <v/>
      </c>
      <c r="E1257" s="1" t="str">
        <f t="shared" si="143"/>
        <v/>
      </c>
    </row>
    <row r="1258" spans="1:5" x14ac:dyDescent="0.25">
      <c r="A1258" s="7" t="str">
        <f t="shared" si="140"/>
        <v/>
      </c>
      <c r="B1258" s="1" t="str">
        <f>IF(A1258="","",IF($C$13="Yes",($C$12+Table1[[#This Row],[Interest Paid]]),IF($C$11*E1257&gt;10,IF($C$13="No",$C$11*E1257,($C$11*E1257)+$C$12),10)))</f>
        <v/>
      </c>
      <c r="C1258" s="1" t="str">
        <f t="shared" si="141"/>
        <v/>
      </c>
      <c r="D1258" s="1" t="str">
        <f t="shared" si="142"/>
        <v/>
      </c>
      <c r="E1258" s="1" t="str">
        <f t="shared" si="143"/>
        <v/>
      </c>
    </row>
    <row r="1259" spans="1:5" x14ac:dyDescent="0.25">
      <c r="A1259" s="7" t="str">
        <f t="shared" si="140"/>
        <v/>
      </c>
      <c r="B1259" s="1" t="str">
        <f>IF(A1259="","",IF($C$13="Yes",($C$12+Table1[[#This Row],[Interest Paid]]),IF($C$11*E1258&gt;10,IF($C$13="No",$C$11*E1258,($C$11*E1258)+$C$12),10)))</f>
        <v/>
      </c>
      <c r="C1259" s="1" t="str">
        <f t="shared" si="141"/>
        <v/>
      </c>
      <c r="D1259" s="1" t="str">
        <f t="shared" si="142"/>
        <v/>
      </c>
      <c r="E1259" s="1" t="str">
        <f t="shared" si="143"/>
        <v/>
      </c>
    </row>
    <row r="1260" spans="1:5" x14ac:dyDescent="0.25">
      <c r="A1260" s="7" t="str">
        <f t="shared" si="140"/>
        <v/>
      </c>
      <c r="B1260" s="1" t="str">
        <f>IF(A1260="","",IF($C$13="Yes",($C$12+Table1[[#This Row],[Interest Paid]]),IF($C$11*E1259&gt;10,IF($C$13="No",$C$11*E1259,($C$11*E1259)+$C$12),10)))</f>
        <v/>
      </c>
      <c r="C1260" s="1" t="str">
        <f t="shared" si="141"/>
        <v/>
      </c>
      <c r="D1260" s="1" t="str">
        <f t="shared" si="142"/>
        <v/>
      </c>
      <c r="E1260" s="1" t="str">
        <f t="shared" si="143"/>
        <v/>
      </c>
    </row>
    <row r="1261" spans="1:5" x14ac:dyDescent="0.25">
      <c r="A1261" s="7" t="str">
        <f t="shared" si="140"/>
        <v/>
      </c>
      <c r="B1261" s="1" t="str">
        <f>IF(A1261="","",IF($C$13="Yes",($C$12+Table1[[#This Row],[Interest Paid]]),IF($C$11*E1260&gt;10,IF($C$13="No",$C$11*E1260,($C$11*E1260)+$C$12),10)))</f>
        <v/>
      </c>
      <c r="C1261" s="1" t="str">
        <f t="shared" si="141"/>
        <v/>
      </c>
      <c r="D1261" s="1" t="str">
        <f t="shared" si="142"/>
        <v/>
      </c>
      <c r="E1261" s="1" t="str">
        <f t="shared" si="143"/>
        <v/>
      </c>
    </row>
    <row r="1262" spans="1:5" x14ac:dyDescent="0.25">
      <c r="A1262" s="7" t="str">
        <f t="shared" si="140"/>
        <v/>
      </c>
      <c r="B1262" s="1" t="str">
        <f>IF(A1262="","",IF($C$13="Yes",($C$12+Table1[[#This Row],[Interest Paid]]),IF($C$11*E1261&gt;10,IF($C$13="No",$C$11*E1261,($C$11*E1261)+$C$12),10)))</f>
        <v/>
      </c>
      <c r="C1262" s="1" t="str">
        <f t="shared" si="141"/>
        <v/>
      </c>
      <c r="D1262" s="1" t="str">
        <f t="shared" si="142"/>
        <v/>
      </c>
      <c r="E1262" s="1" t="str">
        <f t="shared" si="143"/>
        <v/>
      </c>
    </row>
    <row r="1263" spans="1:5" x14ac:dyDescent="0.25">
      <c r="A1263" s="7" t="str">
        <f t="shared" si="140"/>
        <v/>
      </c>
      <c r="B1263" s="1" t="str">
        <f>IF(A1263="","",IF($C$13="Yes",($C$12+Table1[[#This Row],[Interest Paid]]),IF($C$11*E1262&gt;10,IF($C$13="No",$C$11*E1262,($C$11*E1262)+$C$12),10)))</f>
        <v/>
      </c>
      <c r="C1263" s="1" t="str">
        <f t="shared" si="141"/>
        <v/>
      </c>
      <c r="D1263" s="1" t="str">
        <f t="shared" si="142"/>
        <v/>
      </c>
      <c r="E1263" s="1" t="str">
        <f t="shared" si="143"/>
        <v/>
      </c>
    </row>
    <row r="1264" spans="1:5" x14ac:dyDescent="0.25">
      <c r="A1264" s="7" t="str">
        <f t="shared" si="140"/>
        <v/>
      </c>
      <c r="B1264" s="1" t="str">
        <f>IF(A1264="","",IF($C$13="Yes",($C$12+Table1[[#This Row],[Interest Paid]]),IF($C$11*E1263&gt;10,IF($C$13="No",$C$11*E1263,($C$11*E1263)+$C$12),10)))</f>
        <v/>
      </c>
      <c r="C1264" s="1" t="str">
        <f t="shared" si="141"/>
        <v/>
      </c>
      <c r="D1264" s="1" t="str">
        <f t="shared" si="142"/>
        <v/>
      </c>
      <c r="E1264" s="1" t="str">
        <f t="shared" si="143"/>
        <v/>
      </c>
    </row>
    <row r="1265" spans="1:5" x14ac:dyDescent="0.25">
      <c r="A1265" s="7" t="str">
        <f t="shared" si="140"/>
        <v/>
      </c>
      <c r="B1265" s="1" t="str">
        <f>IF(A1265="","",IF($C$13="Yes",($C$12+Table1[[#This Row],[Interest Paid]]),IF($C$11*E1264&gt;10,IF($C$13="No",$C$11*E1264,($C$11*E1264)+$C$12),10)))</f>
        <v/>
      </c>
      <c r="C1265" s="1" t="str">
        <f t="shared" si="141"/>
        <v/>
      </c>
      <c r="D1265" s="1" t="str">
        <f t="shared" si="142"/>
        <v/>
      </c>
      <c r="E1265" s="1" t="str">
        <f t="shared" si="143"/>
        <v/>
      </c>
    </row>
    <row r="1266" spans="1:5" x14ac:dyDescent="0.25">
      <c r="A1266" s="7" t="str">
        <f t="shared" si="140"/>
        <v/>
      </c>
      <c r="B1266" s="1" t="str">
        <f>IF(A1266="","",IF($C$13="Yes",($C$12+Table1[[#This Row],[Interest Paid]]),IF($C$11*E1265&gt;10,IF($C$13="No",$C$11*E1265,($C$11*E1265)+$C$12),10)))</f>
        <v/>
      </c>
      <c r="C1266" s="1" t="str">
        <f t="shared" si="141"/>
        <v/>
      </c>
      <c r="D1266" s="1" t="str">
        <f t="shared" si="142"/>
        <v/>
      </c>
      <c r="E1266" s="1" t="str">
        <f t="shared" si="143"/>
        <v/>
      </c>
    </row>
    <row r="1267" spans="1:5" x14ac:dyDescent="0.25">
      <c r="A1267" s="7" t="str">
        <f t="shared" si="140"/>
        <v/>
      </c>
      <c r="B1267" s="1" t="str">
        <f>IF(A1267="","",IF($C$13="Yes",($C$12+Table1[[#This Row],[Interest Paid]]),IF($C$11*E1266&gt;10,IF($C$13="No",$C$11*E1266,($C$11*E1266)+$C$12),10)))</f>
        <v/>
      </c>
      <c r="C1267" s="1" t="str">
        <f t="shared" si="141"/>
        <v/>
      </c>
      <c r="D1267" s="1" t="str">
        <f t="shared" si="142"/>
        <v/>
      </c>
      <c r="E1267" s="1" t="str">
        <f t="shared" si="143"/>
        <v/>
      </c>
    </row>
    <row r="1268" spans="1:5" x14ac:dyDescent="0.25">
      <c r="A1268" s="7" t="str">
        <f t="shared" si="140"/>
        <v/>
      </c>
      <c r="B1268" s="1" t="str">
        <f>IF(A1268="","",IF($C$13="Yes",($C$12+Table1[[#This Row],[Interest Paid]]),IF($C$11*E1267&gt;10,IF($C$13="No",$C$11*E1267,($C$11*E1267)+$C$12),10)))</f>
        <v/>
      </c>
      <c r="C1268" s="1" t="str">
        <f t="shared" si="141"/>
        <v/>
      </c>
      <c r="D1268" s="1" t="str">
        <f t="shared" si="142"/>
        <v/>
      </c>
      <c r="E1268" s="1" t="str">
        <f t="shared" si="143"/>
        <v/>
      </c>
    </row>
    <row r="1269" spans="1:5" x14ac:dyDescent="0.25">
      <c r="A1269" s="7" t="str">
        <f t="shared" si="140"/>
        <v/>
      </c>
      <c r="B1269" s="1" t="str">
        <f>IF(A1269="","",IF($C$13="Yes",($C$12+Table1[[#This Row],[Interest Paid]]),IF($C$11*E1268&gt;10,IF($C$13="No",$C$11*E1268,($C$11*E1268)+$C$12),10)))</f>
        <v/>
      </c>
      <c r="C1269" s="1" t="str">
        <f t="shared" si="141"/>
        <v/>
      </c>
      <c r="D1269" s="1" t="str">
        <f t="shared" si="142"/>
        <v/>
      </c>
      <c r="E1269" s="1" t="str">
        <f t="shared" si="143"/>
        <v/>
      </c>
    </row>
    <row r="1270" spans="1:5" x14ac:dyDescent="0.25">
      <c r="A1270" s="7" t="str">
        <f t="shared" si="140"/>
        <v/>
      </c>
      <c r="B1270" s="1" t="str">
        <f>IF(A1270="","",IF($C$13="Yes",($C$12+Table1[[#This Row],[Interest Paid]]),IF($C$11*E1269&gt;10,IF($C$13="No",$C$11*E1269,($C$11*E1269)+$C$12),10)))</f>
        <v/>
      </c>
      <c r="C1270" s="1" t="str">
        <f t="shared" si="141"/>
        <v/>
      </c>
      <c r="D1270" s="1" t="str">
        <f t="shared" si="142"/>
        <v/>
      </c>
      <c r="E1270" s="1" t="str">
        <f t="shared" si="143"/>
        <v/>
      </c>
    </row>
    <row r="1271" spans="1:5" x14ac:dyDescent="0.25">
      <c r="A1271" s="7" t="str">
        <f t="shared" si="140"/>
        <v/>
      </c>
      <c r="B1271" s="1" t="str">
        <f>IF(A1271="","",IF($C$13="Yes",($C$12+Table1[[#This Row],[Interest Paid]]),IF($C$11*E1270&gt;10,IF($C$13="No",$C$11*E1270,($C$11*E1270)+$C$12),10)))</f>
        <v/>
      </c>
      <c r="C1271" s="1" t="str">
        <f t="shared" si="141"/>
        <v/>
      </c>
      <c r="D1271" s="1" t="str">
        <f t="shared" si="142"/>
        <v/>
      </c>
      <c r="E1271" s="1" t="str">
        <f t="shared" si="143"/>
        <v/>
      </c>
    </row>
    <row r="1272" spans="1:5" x14ac:dyDescent="0.25">
      <c r="A1272" s="7" t="str">
        <f t="shared" si="140"/>
        <v/>
      </c>
      <c r="B1272" s="1" t="str">
        <f>IF(A1272="","",IF($C$13="Yes",($C$12+Table1[[#This Row],[Interest Paid]]),IF($C$11*E1271&gt;10,IF($C$13="No",$C$11*E1271,($C$11*E1271)+$C$12),10)))</f>
        <v/>
      </c>
      <c r="C1272" s="1" t="str">
        <f t="shared" si="141"/>
        <v/>
      </c>
      <c r="D1272" s="1" t="str">
        <f t="shared" si="142"/>
        <v/>
      </c>
      <c r="E1272" s="1" t="str">
        <f t="shared" si="143"/>
        <v/>
      </c>
    </row>
    <row r="1273" spans="1:5" x14ac:dyDescent="0.25">
      <c r="A1273" s="7" t="str">
        <f t="shared" si="140"/>
        <v/>
      </c>
      <c r="B1273" s="1" t="str">
        <f>IF(A1273="","",IF($C$13="Yes",($C$12+Table1[[#This Row],[Interest Paid]]),IF($C$11*E1272&gt;10,IF($C$13="No",$C$11*E1272,($C$11*E1272)+$C$12),10)))</f>
        <v/>
      </c>
      <c r="C1273" s="1" t="str">
        <f t="shared" si="141"/>
        <v/>
      </c>
      <c r="D1273" s="1" t="str">
        <f t="shared" si="142"/>
        <v/>
      </c>
      <c r="E1273" s="1" t="str">
        <f t="shared" si="143"/>
        <v/>
      </c>
    </row>
    <row r="1274" spans="1:5" x14ac:dyDescent="0.25">
      <c r="A1274" s="7" t="str">
        <f t="shared" si="140"/>
        <v/>
      </c>
      <c r="B1274" s="1" t="str">
        <f>IF(A1274="","",IF($C$13="Yes",($C$12+Table1[[#This Row],[Interest Paid]]),IF($C$11*E1273&gt;10,IF($C$13="No",$C$11*E1273,($C$11*E1273)+$C$12),10)))</f>
        <v/>
      </c>
      <c r="C1274" s="1" t="str">
        <f t="shared" si="141"/>
        <v/>
      </c>
      <c r="D1274" s="1" t="str">
        <f t="shared" si="142"/>
        <v/>
      </c>
      <c r="E1274" s="1" t="str">
        <f t="shared" si="143"/>
        <v/>
      </c>
    </row>
    <row r="1275" spans="1:5" x14ac:dyDescent="0.25">
      <c r="A1275" s="7" t="str">
        <f t="shared" si="140"/>
        <v/>
      </c>
      <c r="B1275" s="1" t="str">
        <f>IF(A1275="","",IF($C$13="Yes",($C$12+Table1[[#This Row],[Interest Paid]]),IF($C$11*E1274&gt;10,IF($C$13="No",$C$11*E1274,($C$11*E1274)+$C$12),10)))</f>
        <v/>
      </c>
      <c r="C1275" s="1" t="str">
        <f t="shared" si="141"/>
        <v/>
      </c>
      <c r="D1275" s="1" t="str">
        <f t="shared" si="142"/>
        <v/>
      </c>
      <c r="E1275" s="1" t="str">
        <f t="shared" si="143"/>
        <v/>
      </c>
    </row>
    <row r="1276" spans="1:5" x14ac:dyDescent="0.25">
      <c r="A1276" s="7" t="str">
        <f t="shared" si="140"/>
        <v/>
      </c>
      <c r="B1276" s="1" t="str">
        <f>IF(A1276="","",IF($C$13="Yes",($C$12+Table1[[#This Row],[Interest Paid]]),IF($C$11*E1275&gt;10,IF($C$13="No",$C$11*E1275,($C$11*E1275)+$C$12),10)))</f>
        <v/>
      </c>
      <c r="C1276" s="1" t="str">
        <f t="shared" si="141"/>
        <v/>
      </c>
      <c r="D1276" s="1" t="str">
        <f t="shared" si="142"/>
        <v/>
      </c>
      <c r="E1276" s="1" t="str">
        <f t="shared" si="143"/>
        <v/>
      </c>
    </row>
    <row r="1277" spans="1:5" x14ac:dyDescent="0.25">
      <c r="A1277" s="7" t="str">
        <f t="shared" si="140"/>
        <v/>
      </c>
      <c r="B1277" s="1" t="str">
        <f>IF(A1277="","",IF($C$13="Yes",($C$12+Table1[[#This Row],[Interest Paid]]),IF($C$11*E1276&gt;10,IF($C$13="No",$C$11*E1276,($C$11*E1276)+$C$12),10)))</f>
        <v/>
      </c>
      <c r="C1277" s="1" t="str">
        <f t="shared" si="141"/>
        <v/>
      </c>
      <c r="D1277" s="1" t="str">
        <f t="shared" si="142"/>
        <v/>
      </c>
      <c r="E1277" s="1" t="str">
        <f t="shared" si="143"/>
        <v/>
      </c>
    </row>
    <row r="1278" spans="1:5" x14ac:dyDescent="0.25">
      <c r="A1278" s="7" t="str">
        <f t="shared" si="140"/>
        <v/>
      </c>
      <c r="B1278" s="1" t="str">
        <f>IF(A1278="","",IF($C$13="Yes",($C$12+Table1[[#This Row],[Interest Paid]]),IF($C$11*E1277&gt;10,IF($C$13="No",$C$11*E1277,($C$11*E1277)+$C$12),10)))</f>
        <v/>
      </c>
      <c r="C1278" s="1" t="str">
        <f t="shared" si="141"/>
        <v/>
      </c>
      <c r="D1278" s="1" t="str">
        <f t="shared" si="142"/>
        <v/>
      </c>
      <c r="E1278" s="1" t="str">
        <f t="shared" si="143"/>
        <v/>
      </c>
    </row>
    <row r="1279" spans="1:5" x14ac:dyDescent="0.25">
      <c r="A1279" s="7" t="str">
        <f t="shared" si="140"/>
        <v/>
      </c>
      <c r="B1279" s="1" t="str">
        <f>IF(A1279="","",IF($C$13="Yes",($C$12+Table1[[#This Row],[Interest Paid]]),IF($C$11*E1278&gt;10,IF($C$13="No",$C$11*E1278,($C$11*E1278)+$C$12),10)))</f>
        <v/>
      </c>
      <c r="C1279" s="1" t="str">
        <f t="shared" si="141"/>
        <v/>
      </c>
      <c r="D1279" s="1" t="str">
        <f t="shared" si="142"/>
        <v/>
      </c>
      <c r="E1279" s="1" t="str">
        <f t="shared" si="143"/>
        <v/>
      </c>
    </row>
    <row r="1280" spans="1:5" x14ac:dyDescent="0.25">
      <c r="A1280" s="7" t="str">
        <f t="shared" si="140"/>
        <v/>
      </c>
      <c r="B1280" s="1" t="str">
        <f>IF(A1280="","",IF($C$13="Yes",($C$12+Table1[[#This Row],[Interest Paid]]),IF($C$11*E1279&gt;10,IF($C$13="No",$C$11*E1279,($C$11*E1279)+$C$12),10)))</f>
        <v/>
      </c>
      <c r="C1280" s="1" t="str">
        <f t="shared" si="141"/>
        <v/>
      </c>
      <c r="D1280" s="1" t="str">
        <f t="shared" si="142"/>
        <v/>
      </c>
      <c r="E1280" s="1" t="str">
        <f t="shared" si="143"/>
        <v/>
      </c>
    </row>
    <row r="1281" spans="1:5" x14ac:dyDescent="0.25">
      <c r="A1281" s="7" t="str">
        <f t="shared" si="140"/>
        <v/>
      </c>
      <c r="B1281" s="1" t="str">
        <f>IF(A1281="","",IF($C$13="Yes",($C$12+Table1[[#This Row],[Interest Paid]]),IF($C$11*E1280&gt;10,IF($C$13="No",$C$11*E1280,($C$11*E1280)+$C$12),10)))</f>
        <v/>
      </c>
      <c r="C1281" s="1" t="str">
        <f t="shared" si="141"/>
        <v/>
      </c>
      <c r="D1281" s="1" t="str">
        <f t="shared" si="142"/>
        <v/>
      </c>
      <c r="E1281" s="1" t="str">
        <f t="shared" si="143"/>
        <v/>
      </c>
    </row>
    <row r="1282" spans="1:5" x14ac:dyDescent="0.25">
      <c r="A1282" s="7" t="str">
        <f t="shared" si="140"/>
        <v/>
      </c>
      <c r="B1282" s="1" t="str">
        <f>IF(A1282="","",IF($C$13="Yes",($C$12+Table1[[#This Row],[Interest Paid]]),IF($C$11*E1281&gt;10,IF($C$13="No",$C$11*E1281,($C$11*E1281)+$C$12),10)))</f>
        <v/>
      </c>
      <c r="C1282" s="1" t="str">
        <f t="shared" si="141"/>
        <v/>
      </c>
      <c r="D1282" s="1" t="str">
        <f t="shared" si="142"/>
        <v/>
      </c>
      <c r="E1282" s="1" t="str">
        <f t="shared" si="143"/>
        <v/>
      </c>
    </row>
    <row r="1283" spans="1:5" x14ac:dyDescent="0.25">
      <c r="A1283" s="7" t="str">
        <f t="shared" si="140"/>
        <v/>
      </c>
      <c r="B1283" s="1" t="str">
        <f>IF(A1283="","",IF($C$13="Yes",($C$12+Table1[[#This Row],[Interest Paid]]),IF($C$11*E1282&gt;10,IF($C$13="No",$C$11*E1282,($C$11*E1282)+$C$12),10)))</f>
        <v/>
      </c>
      <c r="C1283" s="1" t="str">
        <f t="shared" si="141"/>
        <v/>
      </c>
      <c r="D1283" s="1" t="str">
        <f t="shared" si="142"/>
        <v/>
      </c>
      <c r="E1283" s="1" t="str">
        <f t="shared" si="143"/>
        <v/>
      </c>
    </row>
    <row r="1284" spans="1:5" x14ac:dyDescent="0.25">
      <c r="A1284" s="7" t="str">
        <f t="shared" si="140"/>
        <v/>
      </c>
      <c r="B1284" s="1" t="str">
        <f>IF(A1284="","",IF($C$13="Yes",($C$12+Table1[[#This Row],[Interest Paid]]),IF($C$11*E1283&gt;10,IF($C$13="No",$C$11*E1283,($C$11*E1283)+$C$12),10)))</f>
        <v/>
      </c>
      <c r="C1284" s="1" t="str">
        <f t="shared" si="141"/>
        <v/>
      </c>
      <c r="D1284" s="1" t="str">
        <f t="shared" si="142"/>
        <v/>
      </c>
      <c r="E1284" s="1" t="str">
        <f t="shared" si="143"/>
        <v/>
      </c>
    </row>
    <row r="1285" spans="1:5" x14ac:dyDescent="0.25">
      <c r="A1285" s="7" t="str">
        <f t="shared" si="140"/>
        <v/>
      </c>
      <c r="B1285" s="1" t="str">
        <f>IF(A1285="","",IF($C$13="Yes",($C$12+Table1[[#This Row],[Interest Paid]]),IF($C$11*E1284&gt;10,IF($C$13="No",$C$11*E1284,($C$11*E1284)+$C$12),10)))</f>
        <v/>
      </c>
      <c r="C1285" s="1" t="str">
        <f t="shared" si="141"/>
        <v/>
      </c>
      <c r="D1285" s="1" t="str">
        <f t="shared" si="142"/>
        <v/>
      </c>
      <c r="E1285" s="1" t="str">
        <f t="shared" si="143"/>
        <v/>
      </c>
    </row>
    <row r="1286" spans="1:5" x14ac:dyDescent="0.25">
      <c r="A1286" s="7" t="str">
        <f t="shared" si="140"/>
        <v/>
      </c>
      <c r="B1286" s="1" t="str">
        <f>IF(A1286="","",IF($C$13="Yes",($C$12+Table1[[#This Row],[Interest Paid]]),IF($C$11*E1285&gt;10,IF($C$13="No",$C$11*E1285,($C$11*E1285)+$C$12),10)))</f>
        <v/>
      </c>
      <c r="C1286" s="1" t="str">
        <f t="shared" si="141"/>
        <v/>
      </c>
      <c r="D1286" s="1" t="str">
        <f t="shared" si="142"/>
        <v/>
      </c>
      <c r="E1286" s="1" t="str">
        <f t="shared" si="143"/>
        <v/>
      </c>
    </row>
    <row r="1287" spans="1:5" x14ac:dyDescent="0.25">
      <c r="A1287" s="7" t="str">
        <f t="shared" si="140"/>
        <v/>
      </c>
      <c r="B1287" s="1" t="str">
        <f>IF(A1287="","",IF($C$13="Yes",($C$12+Table1[[#This Row],[Interest Paid]]),IF($C$11*E1286&gt;10,IF($C$13="No",$C$11*E1286,($C$11*E1286)+$C$12),10)))</f>
        <v/>
      </c>
      <c r="C1287" s="1" t="str">
        <f t="shared" si="141"/>
        <v/>
      </c>
      <c r="D1287" s="1" t="str">
        <f t="shared" si="142"/>
        <v/>
      </c>
      <c r="E1287" s="1" t="str">
        <f t="shared" si="143"/>
        <v/>
      </c>
    </row>
    <row r="1288" spans="1:5" x14ac:dyDescent="0.25">
      <c r="A1288" s="7" t="str">
        <f t="shared" si="140"/>
        <v/>
      </c>
      <c r="B1288" s="1" t="str">
        <f>IF(A1288="","",IF($C$13="Yes",($C$12+Table1[[#This Row],[Interest Paid]]),IF($C$11*E1287&gt;10,IF($C$13="No",$C$11*E1287,($C$11*E1287)+$C$12),10)))</f>
        <v/>
      </c>
      <c r="C1288" s="1" t="str">
        <f t="shared" si="141"/>
        <v/>
      </c>
      <c r="D1288" s="1" t="str">
        <f t="shared" si="142"/>
        <v/>
      </c>
      <c r="E1288" s="1" t="str">
        <f t="shared" si="143"/>
        <v/>
      </c>
    </row>
    <row r="1289" spans="1:5" x14ac:dyDescent="0.25">
      <c r="A1289" s="7" t="str">
        <f t="shared" si="140"/>
        <v/>
      </c>
      <c r="B1289" s="1" t="str">
        <f>IF(A1289="","",IF($C$13="Yes",($C$12+Table1[[#This Row],[Interest Paid]]),IF($C$11*E1288&gt;10,IF($C$13="No",$C$11*E1288,($C$11*E1288)+$C$12),10)))</f>
        <v/>
      </c>
      <c r="C1289" s="1" t="str">
        <f t="shared" si="141"/>
        <v/>
      </c>
      <c r="D1289" s="1" t="str">
        <f t="shared" si="142"/>
        <v/>
      </c>
      <c r="E1289" s="1" t="str">
        <f t="shared" si="143"/>
        <v/>
      </c>
    </row>
    <row r="1290" spans="1:5" x14ac:dyDescent="0.25">
      <c r="A1290" s="7" t="str">
        <f t="shared" si="140"/>
        <v/>
      </c>
      <c r="B1290" s="1" t="str">
        <f>IF(A1290="","",IF($C$13="Yes",($C$12+Table1[[#This Row],[Interest Paid]]),IF($C$11*E1289&gt;10,IF($C$13="No",$C$11*E1289,($C$11*E1289)+$C$12),10)))</f>
        <v/>
      </c>
      <c r="C1290" s="1" t="str">
        <f t="shared" si="141"/>
        <v/>
      </c>
      <c r="D1290" s="1" t="str">
        <f t="shared" si="142"/>
        <v/>
      </c>
      <c r="E1290" s="1" t="str">
        <f t="shared" si="143"/>
        <v/>
      </c>
    </row>
    <row r="1291" spans="1:5" x14ac:dyDescent="0.25">
      <c r="A1291" s="7" t="str">
        <f t="shared" si="140"/>
        <v/>
      </c>
      <c r="B1291" s="1" t="str">
        <f>IF(A1291="","",IF($C$13="Yes",($C$12+Table1[[#This Row],[Interest Paid]]),IF($C$11*E1290&gt;10,IF($C$13="No",$C$11*E1290,($C$11*E1290)+$C$12),10)))</f>
        <v/>
      </c>
      <c r="C1291" s="1" t="str">
        <f t="shared" si="141"/>
        <v/>
      </c>
      <c r="D1291" s="1" t="str">
        <f t="shared" si="142"/>
        <v/>
      </c>
      <c r="E1291" s="1" t="str">
        <f t="shared" si="143"/>
        <v/>
      </c>
    </row>
    <row r="1292" spans="1:5" x14ac:dyDescent="0.25">
      <c r="A1292" s="7" t="str">
        <f t="shared" si="140"/>
        <v/>
      </c>
      <c r="B1292" s="1" t="str">
        <f>IF(A1292="","",IF($C$13="Yes",($C$12+Table1[[#This Row],[Interest Paid]]),IF($C$11*E1291&gt;10,IF($C$13="No",$C$11*E1291,($C$11*E1291)+$C$12),10)))</f>
        <v/>
      </c>
      <c r="C1292" s="1" t="str">
        <f t="shared" si="141"/>
        <v/>
      </c>
      <c r="D1292" s="1" t="str">
        <f t="shared" si="142"/>
        <v/>
      </c>
      <c r="E1292" s="1" t="str">
        <f t="shared" si="143"/>
        <v/>
      </c>
    </row>
    <row r="1293" spans="1:5" x14ac:dyDescent="0.25">
      <c r="A1293" s="7" t="str">
        <f t="shared" si="140"/>
        <v/>
      </c>
      <c r="B1293" s="1" t="str">
        <f>IF(A1293="","",IF($C$13="Yes",($C$12+Table1[[#This Row],[Interest Paid]]),IF($C$11*E1292&gt;10,IF($C$13="No",$C$11*E1292,($C$11*E1292)+$C$12),10)))</f>
        <v/>
      </c>
      <c r="C1293" s="1" t="str">
        <f t="shared" si="141"/>
        <v/>
      </c>
      <c r="D1293" s="1" t="str">
        <f t="shared" si="142"/>
        <v/>
      </c>
      <c r="E1293" s="1" t="str">
        <f t="shared" si="143"/>
        <v/>
      </c>
    </row>
    <row r="1294" spans="1:5" x14ac:dyDescent="0.25">
      <c r="A1294" s="7" t="str">
        <f t="shared" si="140"/>
        <v/>
      </c>
      <c r="B1294" s="1" t="str">
        <f>IF(A1294="","",IF($C$13="Yes",($C$12+Table1[[#This Row],[Interest Paid]]),IF($C$11*E1293&gt;10,IF($C$13="No",$C$11*E1293,($C$11*E1293)+$C$12),10)))</f>
        <v/>
      </c>
      <c r="C1294" s="1" t="str">
        <f t="shared" si="141"/>
        <v/>
      </c>
      <c r="D1294" s="1" t="str">
        <f t="shared" si="142"/>
        <v/>
      </c>
      <c r="E1294" s="1" t="str">
        <f t="shared" si="143"/>
        <v/>
      </c>
    </row>
    <row r="1295" spans="1:5" x14ac:dyDescent="0.25">
      <c r="A1295" s="7" t="str">
        <f t="shared" si="140"/>
        <v/>
      </c>
      <c r="B1295" s="1" t="str">
        <f>IF(A1295="","",IF($C$13="Yes",($C$12+Table1[[#This Row],[Interest Paid]]),IF($C$11*E1294&gt;10,IF($C$13="No",$C$11*E1294,($C$11*E1294)+$C$12),10)))</f>
        <v/>
      </c>
      <c r="C1295" s="1" t="str">
        <f t="shared" si="141"/>
        <v/>
      </c>
      <c r="D1295" s="1" t="str">
        <f t="shared" si="142"/>
        <v/>
      </c>
      <c r="E1295" s="1" t="str">
        <f t="shared" si="143"/>
        <v/>
      </c>
    </row>
    <row r="1296" spans="1:5" x14ac:dyDescent="0.25">
      <c r="A1296" s="7" t="str">
        <f t="shared" ref="A1296:A1359" si="144">IF(A1295="","",IF(E1295&gt;0,A1295+1,""))</f>
        <v/>
      </c>
      <c r="B1296" s="1" t="str">
        <f>IF(A1296="","",IF($C$13="Yes",($C$12+Table1[[#This Row],[Interest Paid]]),IF($C$11*E1295&gt;10,IF($C$13="No",$C$11*E1295,($C$11*E1295)+$C$12),10)))</f>
        <v/>
      </c>
      <c r="C1296" s="1" t="str">
        <f t="shared" ref="C1296:C1359" si="145">IF(A1296="","",($C$10/12)*E1295)</f>
        <v/>
      </c>
      <c r="D1296" s="1" t="str">
        <f t="shared" ref="D1296:D1359" si="146">IF(A1296="","",B1296-C1296)</f>
        <v/>
      </c>
      <c r="E1296" s="1" t="str">
        <f t="shared" ref="E1296:E1359" si="147">IF(A1296="","",E1295-D1296)</f>
        <v/>
      </c>
    </row>
    <row r="1297" spans="1:5" x14ac:dyDescent="0.25">
      <c r="A1297" s="7" t="str">
        <f t="shared" si="144"/>
        <v/>
      </c>
      <c r="B1297" s="1" t="str">
        <f>IF(A1297="","",IF($C$13="Yes",($C$12+Table1[[#This Row],[Interest Paid]]),IF($C$11*E1296&gt;10,IF($C$13="No",$C$11*E1296,($C$11*E1296)+$C$12),10)))</f>
        <v/>
      </c>
      <c r="C1297" s="1" t="str">
        <f t="shared" si="145"/>
        <v/>
      </c>
      <c r="D1297" s="1" t="str">
        <f t="shared" si="146"/>
        <v/>
      </c>
      <c r="E1297" s="1" t="str">
        <f t="shared" si="147"/>
        <v/>
      </c>
    </row>
    <row r="1298" spans="1:5" x14ac:dyDescent="0.25">
      <c r="A1298" s="7" t="str">
        <f t="shared" si="144"/>
        <v/>
      </c>
      <c r="B1298" s="1" t="str">
        <f>IF(A1298="","",IF($C$13="Yes",($C$12+Table1[[#This Row],[Interest Paid]]),IF($C$11*E1297&gt;10,IF($C$13="No",$C$11*E1297,($C$11*E1297)+$C$12),10)))</f>
        <v/>
      </c>
      <c r="C1298" s="1" t="str">
        <f t="shared" si="145"/>
        <v/>
      </c>
      <c r="D1298" s="1" t="str">
        <f t="shared" si="146"/>
        <v/>
      </c>
      <c r="E1298" s="1" t="str">
        <f t="shared" si="147"/>
        <v/>
      </c>
    </row>
    <row r="1299" spans="1:5" x14ac:dyDescent="0.25">
      <c r="A1299" s="7" t="str">
        <f t="shared" si="144"/>
        <v/>
      </c>
      <c r="B1299" s="1" t="str">
        <f>IF(A1299="","",IF($C$13="Yes",($C$12+Table1[[#This Row],[Interest Paid]]),IF($C$11*E1298&gt;10,IF($C$13="No",$C$11*E1298,($C$11*E1298)+$C$12),10)))</f>
        <v/>
      </c>
      <c r="C1299" s="1" t="str">
        <f t="shared" si="145"/>
        <v/>
      </c>
      <c r="D1299" s="1" t="str">
        <f t="shared" si="146"/>
        <v/>
      </c>
      <c r="E1299" s="1" t="str">
        <f t="shared" si="147"/>
        <v/>
      </c>
    </row>
    <row r="1300" spans="1:5" x14ac:dyDescent="0.25">
      <c r="A1300" s="7" t="str">
        <f t="shared" si="144"/>
        <v/>
      </c>
      <c r="B1300" s="1" t="str">
        <f>IF(A1300="","",IF($C$13="Yes",($C$12+Table1[[#This Row],[Interest Paid]]),IF($C$11*E1299&gt;10,IF($C$13="No",$C$11*E1299,($C$11*E1299)+$C$12),10)))</f>
        <v/>
      </c>
      <c r="C1300" s="1" t="str">
        <f t="shared" si="145"/>
        <v/>
      </c>
      <c r="D1300" s="1" t="str">
        <f t="shared" si="146"/>
        <v/>
      </c>
      <c r="E1300" s="1" t="str">
        <f t="shared" si="147"/>
        <v/>
      </c>
    </row>
    <row r="1301" spans="1:5" x14ac:dyDescent="0.25">
      <c r="A1301" s="7" t="str">
        <f t="shared" si="144"/>
        <v/>
      </c>
      <c r="B1301" s="1" t="str">
        <f>IF(A1301="","",IF($C$13="Yes",($C$12+Table1[[#This Row],[Interest Paid]]),IF($C$11*E1300&gt;10,IF($C$13="No",$C$11*E1300,($C$11*E1300)+$C$12),10)))</f>
        <v/>
      </c>
      <c r="C1301" s="1" t="str">
        <f t="shared" si="145"/>
        <v/>
      </c>
      <c r="D1301" s="1" t="str">
        <f t="shared" si="146"/>
        <v/>
      </c>
      <c r="E1301" s="1" t="str">
        <f t="shared" si="147"/>
        <v/>
      </c>
    </row>
    <row r="1302" spans="1:5" x14ac:dyDescent="0.25">
      <c r="A1302" s="7" t="str">
        <f t="shared" si="144"/>
        <v/>
      </c>
      <c r="B1302" s="1" t="str">
        <f>IF(A1302="","",IF($C$13="Yes",($C$12+Table1[[#This Row],[Interest Paid]]),IF($C$11*E1301&gt;10,IF($C$13="No",$C$11*E1301,($C$11*E1301)+$C$12),10)))</f>
        <v/>
      </c>
      <c r="C1302" s="1" t="str">
        <f t="shared" si="145"/>
        <v/>
      </c>
      <c r="D1302" s="1" t="str">
        <f t="shared" si="146"/>
        <v/>
      </c>
      <c r="E1302" s="1" t="str">
        <f t="shared" si="147"/>
        <v/>
      </c>
    </row>
    <row r="1303" spans="1:5" x14ac:dyDescent="0.25">
      <c r="A1303" s="7" t="str">
        <f t="shared" si="144"/>
        <v/>
      </c>
      <c r="B1303" s="1" t="str">
        <f>IF(A1303="","",IF($C$13="Yes",($C$12+Table1[[#This Row],[Interest Paid]]),IF($C$11*E1302&gt;10,IF($C$13="No",$C$11*E1302,($C$11*E1302)+$C$12),10)))</f>
        <v/>
      </c>
      <c r="C1303" s="1" t="str">
        <f t="shared" si="145"/>
        <v/>
      </c>
      <c r="D1303" s="1" t="str">
        <f t="shared" si="146"/>
        <v/>
      </c>
      <c r="E1303" s="1" t="str">
        <f t="shared" si="147"/>
        <v/>
      </c>
    </row>
    <row r="1304" spans="1:5" x14ac:dyDescent="0.25">
      <c r="A1304" s="7" t="str">
        <f t="shared" si="144"/>
        <v/>
      </c>
      <c r="B1304" s="1" t="str">
        <f>IF(A1304="","",IF($C$13="Yes",($C$12+Table1[[#This Row],[Interest Paid]]),IF($C$11*E1303&gt;10,IF($C$13="No",$C$11*E1303,($C$11*E1303)+$C$12),10)))</f>
        <v/>
      </c>
      <c r="C1304" s="1" t="str">
        <f t="shared" si="145"/>
        <v/>
      </c>
      <c r="D1304" s="1" t="str">
        <f t="shared" si="146"/>
        <v/>
      </c>
      <c r="E1304" s="1" t="str">
        <f t="shared" si="147"/>
        <v/>
      </c>
    </row>
    <row r="1305" spans="1:5" x14ac:dyDescent="0.25">
      <c r="A1305" s="7" t="str">
        <f t="shared" si="144"/>
        <v/>
      </c>
      <c r="B1305" s="1" t="str">
        <f>IF(A1305="","",IF($C$13="Yes",($C$12+Table1[[#This Row],[Interest Paid]]),IF($C$11*E1304&gt;10,IF($C$13="No",$C$11*E1304,($C$11*E1304)+$C$12),10)))</f>
        <v/>
      </c>
      <c r="C1305" s="1" t="str">
        <f t="shared" si="145"/>
        <v/>
      </c>
      <c r="D1305" s="1" t="str">
        <f t="shared" si="146"/>
        <v/>
      </c>
      <c r="E1305" s="1" t="str">
        <f t="shared" si="147"/>
        <v/>
      </c>
    </row>
    <row r="1306" spans="1:5" x14ac:dyDescent="0.25">
      <c r="A1306" s="7" t="str">
        <f t="shared" si="144"/>
        <v/>
      </c>
      <c r="B1306" s="1" t="str">
        <f>IF(A1306="","",IF($C$13="Yes",($C$12+Table1[[#This Row],[Interest Paid]]),IF($C$11*E1305&gt;10,IF($C$13="No",$C$11*E1305,($C$11*E1305)+$C$12),10)))</f>
        <v/>
      </c>
      <c r="C1306" s="1" t="str">
        <f t="shared" si="145"/>
        <v/>
      </c>
      <c r="D1306" s="1" t="str">
        <f t="shared" si="146"/>
        <v/>
      </c>
      <c r="E1306" s="1" t="str">
        <f t="shared" si="147"/>
        <v/>
      </c>
    </row>
    <row r="1307" spans="1:5" x14ac:dyDescent="0.25">
      <c r="A1307" s="7" t="str">
        <f t="shared" si="144"/>
        <v/>
      </c>
      <c r="B1307" s="1" t="str">
        <f>IF(A1307="","",IF($C$13="Yes",($C$12+Table1[[#This Row],[Interest Paid]]),IF($C$11*E1306&gt;10,IF($C$13="No",$C$11*E1306,($C$11*E1306)+$C$12),10)))</f>
        <v/>
      </c>
      <c r="C1307" s="1" t="str">
        <f t="shared" si="145"/>
        <v/>
      </c>
      <c r="D1307" s="1" t="str">
        <f t="shared" si="146"/>
        <v/>
      </c>
      <c r="E1307" s="1" t="str">
        <f t="shared" si="147"/>
        <v/>
      </c>
    </row>
    <row r="1308" spans="1:5" x14ac:dyDescent="0.25">
      <c r="A1308" s="7" t="str">
        <f t="shared" si="144"/>
        <v/>
      </c>
      <c r="B1308" s="1" t="str">
        <f>IF(A1308="","",IF($C$13="Yes",($C$12+Table1[[#This Row],[Interest Paid]]),IF($C$11*E1307&gt;10,IF($C$13="No",$C$11*E1307,($C$11*E1307)+$C$12),10)))</f>
        <v/>
      </c>
      <c r="C1308" s="1" t="str">
        <f t="shared" si="145"/>
        <v/>
      </c>
      <c r="D1308" s="1" t="str">
        <f t="shared" si="146"/>
        <v/>
      </c>
      <c r="E1308" s="1" t="str">
        <f t="shared" si="147"/>
        <v/>
      </c>
    </row>
    <row r="1309" spans="1:5" x14ac:dyDescent="0.25">
      <c r="A1309" s="7" t="str">
        <f t="shared" si="144"/>
        <v/>
      </c>
      <c r="B1309" s="1" t="str">
        <f>IF(A1309="","",IF($C$13="Yes",($C$12+Table1[[#This Row],[Interest Paid]]),IF($C$11*E1308&gt;10,IF($C$13="No",$C$11*E1308,($C$11*E1308)+$C$12),10)))</f>
        <v/>
      </c>
      <c r="C1309" s="1" t="str">
        <f t="shared" si="145"/>
        <v/>
      </c>
      <c r="D1309" s="1" t="str">
        <f t="shared" si="146"/>
        <v/>
      </c>
      <c r="E1309" s="1" t="str">
        <f t="shared" si="147"/>
        <v/>
      </c>
    </row>
    <row r="1310" spans="1:5" x14ac:dyDescent="0.25">
      <c r="A1310" s="7" t="str">
        <f t="shared" si="144"/>
        <v/>
      </c>
      <c r="B1310" s="1" t="str">
        <f>IF(A1310="","",IF($C$13="Yes",($C$12+Table1[[#This Row],[Interest Paid]]),IF($C$11*E1309&gt;10,IF($C$13="No",$C$11*E1309,($C$11*E1309)+$C$12),10)))</f>
        <v/>
      </c>
      <c r="C1310" s="1" t="str">
        <f t="shared" si="145"/>
        <v/>
      </c>
      <c r="D1310" s="1" t="str">
        <f t="shared" si="146"/>
        <v/>
      </c>
      <c r="E1310" s="1" t="str">
        <f t="shared" si="147"/>
        <v/>
      </c>
    </row>
    <row r="1311" spans="1:5" x14ac:dyDescent="0.25">
      <c r="A1311" s="7" t="str">
        <f t="shared" si="144"/>
        <v/>
      </c>
      <c r="B1311" s="1" t="str">
        <f>IF(A1311="","",IF($C$13="Yes",($C$12+Table1[[#This Row],[Interest Paid]]),IF($C$11*E1310&gt;10,IF($C$13="No",$C$11*E1310,($C$11*E1310)+$C$12),10)))</f>
        <v/>
      </c>
      <c r="C1311" s="1" t="str">
        <f t="shared" si="145"/>
        <v/>
      </c>
      <c r="D1311" s="1" t="str">
        <f t="shared" si="146"/>
        <v/>
      </c>
      <c r="E1311" s="1" t="str">
        <f t="shared" si="147"/>
        <v/>
      </c>
    </row>
    <row r="1312" spans="1:5" x14ac:dyDescent="0.25">
      <c r="A1312" s="7" t="str">
        <f t="shared" si="144"/>
        <v/>
      </c>
      <c r="B1312" s="1" t="str">
        <f>IF(A1312="","",IF($C$13="Yes",($C$12+Table1[[#This Row],[Interest Paid]]),IF($C$11*E1311&gt;10,IF($C$13="No",$C$11*E1311,($C$11*E1311)+$C$12),10)))</f>
        <v/>
      </c>
      <c r="C1312" s="1" t="str">
        <f t="shared" si="145"/>
        <v/>
      </c>
      <c r="D1312" s="1" t="str">
        <f t="shared" si="146"/>
        <v/>
      </c>
      <c r="E1312" s="1" t="str">
        <f t="shared" si="147"/>
        <v/>
      </c>
    </row>
    <row r="1313" spans="1:5" x14ac:dyDescent="0.25">
      <c r="A1313" s="7" t="str">
        <f t="shared" si="144"/>
        <v/>
      </c>
      <c r="B1313" s="1" t="str">
        <f>IF(A1313="","",IF($C$13="Yes",($C$12+Table1[[#This Row],[Interest Paid]]),IF($C$11*E1312&gt;10,IF($C$13="No",$C$11*E1312,($C$11*E1312)+$C$12),10)))</f>
        <v/>
      </c>
      <c r="C1313" s="1" t="str">
        <f t="shared" si="145"/>
        <v/>
      </c>
      <c r="D1313" s="1" t="str">
        <f t="shared" si="146"/>
        <v/>
      </c>
      <c r="E1313" s="1" t="str">
        <f t="shared" si="147"/>
        <v/>
      </c>
    </row>
    <row r="1314" spans="1:5" x14ac:dyDescent="0.25">
      <c r="A1314" s="7" t="str">
        <f t="shared" si="144"/>
        <v/>
      </c>
      <c r="B1314" s="1" t="str">
        <f>IF(A1314="","",IF($C$13="Yes",($C$12+Table1[[#This Row],[Interest Paid]]),IF($C$11*E1313&gt;10,IF($C$13="No",$C$11*E1313,($C$11*E1313)+$C$12),10)))</f>
        <v/>
      </c>
      <c r="C1314" s="1" t="str">
        <f t="shared" si="145"/>
        <v/>
      </c>
      <c r="D1314" s="1" t="str">
        <f t="shared" si="146"/>
        <v/>
      </c>
      <c r="E1314" s="1" t="str">
        <f t="shared" si="147"/>
        <v/>
      </c>
    </row>
    <row r="1315" spans="1:5" x14ac:dyDescent="0.25">
      <c r="A1315" s="7" t="str">
        <f t="shared" si="144"/>
        <v/>
      </c>
      <c r="B1315" s="1" t="str">
        <f>IF(A1315="","",IF($C$13="Yes",($C$12+Table1[[#This Row],[Interest Paid]]),IF($C$11*E1314&gt;10,IF($C$13="No",$C$11*E1314,($C$11*E1314)+$C$12),10)))</f>
        <v/>
      </c>
      <c r="C1315" s="1" t="str">
        <f t="shared" si="145"/>
        <v/>
      </c>
      <c r="D1315" s="1" t="str">
        <f t="shared" si="146"/>
        <v/>
      </c>
      <c r="E1315" s="1" t="str">
        <f t="shared" si="147"/>
        <v/>
      </c>
    </row>
    <row r="1316" spans="1:5" x14ac:dyDescent="0.25">
      <c r="A1316" s="7" t="str">
        <f t="shared" si="144"/>
        <v/>
      </c>
      <c r="B1316" s="1" t="str">
        <f>IF(A1316="","",IF($C$13="Yes",($C$12+Table1[[#This Row],[Interest Paid]]),IF($C$11*E1315&gt;10,IF($C$13="No",$C$11*E1315,($C$11*E1315)+$C$12),10)))</f>
        <v/>
      </c>
      <c r="C1316" s="1" t="str">
        <f t="shared" si="145"/>
        <v/>
      </c>
      <c r="D1316" s="1" t="str">
        <f t="shared" si="146"/>
        <v/>
      </c>
      <c r="E1316" s="1" t="str">
        <f t="shared" si="147"/>
        <v/>
      </c>
    </row>
    <row r="1317" spans="1:5" x14ac:dyDescent="0.25">
      <c r="A1317" s="7" t="str">
        <f t="shared" si="144"/>
        <v/>
      </c>
      <c r="B1317" s="1" t="str">
        <f>IF(A1317="","",IF($C$13="Yes",($C$12+Table1[[#This Row],[Interest Paid]]),IF($C$11*E1316&gt;10,IF($C$13="No",$C$11*E1316,($C$11*E1316)+$C$12),10)))</f>
        <v/>
      </c>
      <c r="C1317" s="1" t="str">
        <f t="shared" si="145"/>
        <v/>
      </c>
      <c r="D1317" s="1" t="str">
        <f t="shared" si="146"/>
        <v/>
      </c>
      <c r="E1317" s="1" t="str">
        <f t="shared" si="147"/>
        <v/>
      </c>
    </row>
    <row r="1318" spans="1:5" x14ac:dyDescent="0.25">
      <c r="A1318" s="7" t="str">
        <f t="shared" si="144"/>
        <v/>
      </c>
      <c r="B1318" s="1" t="str">
        <f>IF(A1318="","",IF($C$13="Yes",($C$12+Table1[[#This Row],[Interest Paid]]),IF($C$11*E1317&gt;10,IF($C$13="No",$C$11*E1317,($C$11*E1317)+$C$12),10)))</f>
        <v/>
      </c>
      <c r="C1318" s="1" t="str">
        <f t="shared" si="145"/>
        <v/>
      </c>
      <c r="D1318" s="1" t="str">
        <f t="shared" si="146"/>
        <v/>
      </c>
      <c r="E1318" s="1" t="str">
        <f t="shared" si="147"/>
        <v/>
      </c>
    </row>
    <row r="1319" spans="1:5" x14ac:dyDescent="0.25">
      <c r="A1319" s="7" t="str">
        <f t="shared" si="144"/>
        <v/>
      </c>
      <c r="B1319" s="1" t="str">
        <f>IF(A1319="","",IF($C$13="Yes",($C$12+Table1[[#This Row],[Interest Paid]]),IF($C$11*E1318&gt;10,IF($C$13="No",$C$11*E1318,($C$11*E1318)+$C$12),10)))</f>
        <v/>
      </c>
      <c r="C1319" s="1" t="str">
        <f t="shared" si="145"/>
        <v/>
      </c>
      <c r="D1319" s="1" t="str">
        <f t="shared" si="146"/>
        <v/>
      </c>
      <c r="E1319" s="1" t="str">
        <f t="shared" si="147"/>
        <v/>
      </c>
    </row>
    <row r="1320" spans="1:5" x14ac:dyDescent="0.25">
      <c r="A1320" s="7" t="str">
        <f t="shared" si="144"/>
        <v/>
      </c>
      <c r="B1320" s="1" t="str">
        <f>IF(A1320="","",IF($C$13="Yes",($C$12+Table1[[#This Row],[Interest Paid]]),IF($C$11*E1319&gt;10,IF($C$13="No",$C$11*E1319,($C$11*E1319)+$C$12),10)))</f>
        <v/>
      </c>
      <c r="C1320" s="1" t="str">
        <f t="shared" si="145"/>
        <v/>
      </c>
      <c r="D1320" s="1" t="str">
        <f t="shared" si="146"/>
        <v/>
      </c>
      <c r="E1320" s="1" t="str">
        <f t="shared" si="147"/>
        <v/>
      </c>
    </row>
    <row r="1321" spans="1:5" x14ac:dyDescent="0.25">
      <c r="A1321" s="7" t="str">
        <f t="shared" si="144"/>
        <v/>
      </c>
      <c r="B1321" s="1" t="str">
        <f>IF(A1321="","",IF($C$13="Yes",($C$12+Table1[[#This Row],[Interest Paid]]),IF($C$11*E1320&gt;10,IF($C$13="No",$C$11*E1320,($C$11*E1320)+$C$12),10)))</f>
        <v/>
      </c>
      <c r="C1321" s="1" t="str">
        <f t="shared" si="145"/>
        <v/>
      </c>
      <c r="D1321" s="1" t="str">
        <f t="shared" si="146"/>
        <v/>
      </c>
      <c r="E1321" s="1" t="str">
        <f t="shared" si="147"/>
        <v/>
      </c>
    </row>
    <row r="1322" spans="1:5" x14ac:dyDescent="0.25">
      <c r="A1322" s="7" t="str">
        <f t="shared" si="144"/>
        <v/>
      </c>
      <c r="B1322" s="1" t="str">
        <f>IF(A1322="","",IF($C$13="Yes",($C$12+Table1[[#This Row],[Interest Paid]]),IF($C$11*E1321&gt;10,IF($C$13="No",$C$11*E1321,($C$11*E1321)+$C$12),10)))</f>
        <v/>
      </c>
      <c r="C1322" s="1" t="str">
        <f t="shared" si="145"/>
        <v/>
      </c>
      <c r="D1322" s="1" t="str">
        <f t="shared" si="146"/>
        <v/>
      </c>
      <c r="E1322" s="1" t="str">
        <f t="shared" si="147"/>
        <v/>
      </c>
    </row>
    <row r="1323" spans="1:5" x14ac:dyDescent="0.25">
      <c r="A1323" s="7" t="str">
        <f t="shared" si="144"/>
        <v/>
      </c>
      <c r="B1323" s="1" t="str">
        <f>IF(A1323="","",IF($C$13="Yes",($C$12+Table1[[#This Row],[Interest Paid]]),IF($C$11*E1322&gt;10,IF($C$13="No",$C$11*E1322,($C$11*E1322)+$C$12),10)))</f>
        <v/>
      </c>
      <c r="C1323" s="1" t="str">
        <f t="shared" si="145"/>
        <v/>
      </c>
      <c r="D1323" s="1" t="str">
        <f t="shared" si="146"/>
        <v/>
      </c>
      <c r="E1323" s="1" t="str">
        <f t="shared" si="147"/>
        <v/>
      </c>
    </row>
    <row r="1324" spans="1:5" x14ac:dyDescent="0.25">
      <c r="A1324" s="7" t="str">
        <f t="shared" si="144"/>
        <v/>
      </c>
      <c r="B1324" s="1" t="str">
        <f>IF(A1324="","",IF($C$13="Yes",($C$12+Table1[[#This Row],[Interest Paid]]),IF($C$11*E1323&gt;10,IF($C$13="No",$C$11*E1323,($C$11*E1323)+$C$12),10)))</f>
        <v/>
      </c>
      <c r="C1324" s="1" t="str">
        <f t="shared" si="145"/>
        <v/>
      </c>
      <c r="D1324" s="1" t="str">
        <f t="shared" si="146"/>
        <v/>
      </c>
      <c r="E1324" s="1" t="str">
        <f t="shared" si="147"/>
        <v/>
      </c>
    </row>
    <row r="1325" spans="1:5" x14ac:dyDescent="0.25">
      <c r="A1325" s="7" t="str">
        <f t="shared" si="144"/>
        <v/>
      </c>
      <c r="B1325" s="1" t="str">
        <f>IF(A1325="","",IF($C$13="Yes",($C$12+Table1[[#This Row],[Interest Paid]]),IF($C$11*E1324&gt;10,IF($C$13="No",$C$11*E1324,($C$11*E1324)+$C$12),10)))</f>
        <v/>
      </c>
      <c r="C1325" s="1" t="str">
        <f t="shared" si="145"/>
        <v/>
      </c>
      <c r="D1325" s="1" t="str">
        <f t="shared" si="146"/>
        <v/>
      </c>
      <c r="E1325" s="1" t="str">
        <f t="shared" si="147"/>
        <v/>
      </c>
    </row>
    <row r="1326" spans="1:5" x14ac:dyDescent="0.25">
      <c r="A1326" s="7" t="str">
        <f t="shared" si="144"/>
        <v/>
      </c>
      <c r="B1326" s="1" t="str">
        <f>IF(A1326="","",IF($C$13="Yes",($C$12+Table1[[#This Row],[Interest Paid]]),IF($C$11*E1325&gt;10,IF($C$13="No",$C$11*E1325,($C$11*E1325)+$C$12),10)))</f>
        <v/>
      </c>
      <c r="C1326" s="1" t="str">
        <f t="shared" si="145"/>
        <v/>
      </c>
      <c r="D1326" s="1" t="str">
        <f t="shared" si="146"/>
        <v/>
      </c>
      <c r="E1326" s="1" t="str">
        <f t="shared" si="147"/>
        <v/>
      </c>
    </row>
    <row r="1327" spans="1:5" x14ac:dyDescent="0.25">
      <c r="A1327" s="7" t="str">
        <f t="shared" si="144"/>
        <v/>
      </c>
      <c r="B1327" s="1" t="str">
        <f>IF(A1327="","",IF($C$13="Yes",($C$12+Table1[[#This Row],[Interest Paid]]),IF($C$11*E1326&gt;10,IF($C$13="No",$C$11*E1326,($C$11*E1326)+$C$12),10)))</f>
        <v/>
      </c>
      <c r="C1327" s="1" t="str">
        <f t="shared" si="145"/>
        <v/>
      </c>
      <c r="D1327" s="1" t="str">
        <f t="shared" si="146"/>
        <v/>
      </c>
      <c r="E1327" s="1" t="str">
        <f t="shared" si="147"/>
        <v/>
      </c>
    </row>
    <row r="1328" spans="1:5" x14ac:dyDescent="0.25">
      <c r="A1328" s="7" t="str">
        <f t="shared" si="144"/>
        <v/>
      </c>
      <c r="B1328" s="1" t="str">
        <f>IF(A1328="","",IF($C$13="Yes",($C$12+Table1[[#This Row],[Interest Paid]]),IF($C$11*E1327&gt;10,IF($C$13="No",$C$11*E1327,($C$11*E1327)+$C$12),10)))</f>
        <v/>
      </c>
      <c r="C1328" s="1" t="str">
        <f t="shared" si="145"/>
        <v/>
      </c>
      <c r="D1328" s="1" t="str">
        <f t="shared" si="146"/>
        <v/>
      </c>
      <c r="E1328" s="1" t="str">
        <f t="shared" si="147"/>
        <v/>
      </c>
    </row>
    <row r="1329" spans="1:5" x14ac:dyDescent="0.25">
      <c r="A1329" s="7" t="str">
        <f t="shared" si="144"/>
        <v/>
      </c>
      <c r="B1329" s="1" t="str">
        <f>IF(A1329="","",IF($C$13="Yes",($C$12+Table1[[#This Row],[Interest Paid]]),IF($C$11*E1328&gt;10,IF($C$13="No",$C$11*E1328,($C$11*E1328)+$C$12),10)))</f>
        <v/>
      </c>
      <c r="C1329" s="1" t="str">
        <f t="shared" si="145"/>
        <v/>
      </c>
      <c r="D1329" s="1" t="str">
        <f t="shared" si="146"/>
        <v/>
      </c>
      <c r="E1329" s="1" t="str">
        <f t="shared" si="147"/>
        <v/>
      </c>
    </row>
    <row r="1330" spans="1:5" x14ac:dyDescent="0.25">
      <c r="A1330" s="7" t="str">
        <f t="shared" si="144"/>
        <v/>
      </c>
      <c r="B1330" s="1" t="str">
        <f>IF(A1330="","",IF($C$13="Yes",($C$12+Table1[[#This Row],[Interest Paid]]),IF($C$11*E1329&gt;10,IF($C$13="No",$C$11*E1329,($C$11*E1329)+$C$12),10)))</f>
        <v/>
      </c>
      <c r="C1330" s="1" t="str">
        <f t="shared" si="145"/>
        <v/>
      </c>
      <c r="D1330" s="1" t="str">
        <f t="shared" si="146"/>
        <v/>
      </c>
      <c r="E1330" s="1" t="str">
        <f t="shared" si="147"/>
        <v/>
      </c>
    </row>
    <row r="1331" spans="1:5" x14ac:dyDescent="0.25">
      <c r="A1331" s="7" t="str">
        <f t="shared" si="144"/>
        <v/>
      </c>
      <c r="B1331" s="1" t="str">
        <f>IF(A1331="","",IF($C$13="Yes",($C$12+Table1[[#This Row],[Interest Paid]]),IF($C$11*E1330&gt;10,IF($C$13="No",$C$11*E1330,($C$11*E1330)+$C$12),10)))</f>
        <v/>
      </c>
      <c r="C1331" s="1" t="str">
        <f t="shared" si="145"/>
        <v/>
      </c>
      <c r="D1331" s="1" t="str">
        <f t="shared" si="146"/>
        <v/>
      </c>
      <c r="E1331" s="1" t="str">
        <f t="shared" si="147"/>
        <v/>
      </c>
    </row>
    <row r="1332" spans="1:5" x14ac:dyDescent="0.25">
      <c r="A1332" s="7" t="str">
        <f t="shared" si="144"/>
        <v/>
      </c>
      <c r="B1332" s="1" t="str">
        <f>IF(A1332="","",IF($C$13="Yes",($C$12+Table1[[#This Row],[Interest Paid]]),IF($C$11*E1331&gt;10,IF($C$13="No",$C$11*E1331,($C$11*E1331)+$C$12),10)))</f>
        <v/>
      </c>
      <c r="C1332" s="1" t="str">
        <f t="shared" si="145"/>
        <v/>
      </c>
      <c r="D1332" s="1" t="str">
        <f t="shared" si="146"/>
        <v/>
      </c>
      <c r="E1332" s="1" t="str">
        <f t="shared" si="147"/>
        <v/>
      </c>
    </row>
    <row r="1333" spans="1:5" x14ac:dyDescent="0.25">
      <c r="A1333" s="7" t="str">
        <f t="shared" si="144"/>
        <v/>
      </c>
      <c r="B1333" s="1" t="str">
        <f>IF(A1333="","",IF($C$13="Yes",($C$12+Table1[[#This Row],[Interest Paid]]),IF($C$11*E1332&gt;10,IF($C$13="No",$C$11*E1332,($C$11*E1332)+$C$12),10)))</f>
        <v/>
      </c>
      <c r="C1333" s="1" t="str">
        <f t="shared" si="145"/>
        <v/>
      </c>
      <c r="D1333" s="1" t="str">
        <f t="shared" si="146"/>
        <v/>
      </c>
      <c r="E1333" s="1" t="str">
        <f t="shared" si="147"/>
        <v/>
      </c>
    </row>
    <row r="1334" spans="1:5" x14ac:dyDescent="0.25">
      <c r="A1334" s="7" t="str">
        <f t="shared" si="144"/>
        <v/>
      </c>
      <c r="B1334" s="1" t="str">
        <f>IF(A1334="","",IF($C$13="Yes",($C$12+Table1[[#This Row],[Interest Paid]]),IF($C$11*E1333&gt;10,IF($C$13="No",$C$11*E1333,($C$11*E1333)+$C$12),10)))</f>
        <v/>
      </c>
      <c r="C1334" s="1" t="str">
        <f t="shared" si="145"/>
        <v/>
      </c>
      <c r="D1334" s="1" t="str">
        <f t="shared" si="146"/>
        <v/>
      </c>
      <c r="E1334" s="1" t="str">
        <f t="shared" si="147"/>
        <v/>
      </c>
    </row>
    <row r="1335" spans="1:5" x14ac:dyDescent="0.25">
      <c r="A1335" s="7" t="str">
        <f t="shared" si="144"/>
        <v/>
      </c>
      <c r="B1335" s="1" t="str">
        <f>IF(A1335="","",IF($C$13="Yes",($C$12+Table1[[#This Row],[Interest Paid]]),IF($C$11*E1334&gt;10,IF($C$13="No",$C$11*E1334,($C$11*E1334)+$C$12),10)))</f>
        <v/>
      </c>
      <c r="C1335" s="1" t="str">
        <f t="shared" si="145"/>
        <v/>
      </c>
      <c r="D1335" s="1" t="str">
        <f t="shared" si="146"/>
        <v/>
      </c>
      <c r="E1335" s="1" t="str">
        <f t="shared" si="147"/>
        <v/>
      </c>
    </row>
    <row r="1336" spans="1:5" x14ac:dyDescent="0.25">
      <c r="A1336" s="7" t="str">
        <f t="shared" si="144"/>
        <v/>
      </c>
      <c r="B1336" s="1" t="str">
        <f>IF(A1336="","",IF($C$13="Yes",($C$12+Table1[[#This Row],[Interest Paid]]),IF($C$11*E1335&gt;10,IF($C$13="No",$C$11*E1335,($C$11*E1335)+$C$12),10)))</f>
        <v/>
      </c>
      <c r="C1336" s="1" t="str">
        <f t="shared" si="145"/>
        <v/>
      </c>
      <c r="D1336" s="1" t="str">
        <f t="shared" si="146"/>
        <v/>
      </c>
      <c r="E1336" s="1" t="str">
        <f t="shared" si="147"/>
        <v/>
      </c>
    </row>
    <row r="1337" spans="1:5" x14ac:dyDescent="0.25">
      <c r="A1337" s="7" t="str">
        <f t="shared" si="144"/>
        <v/>
      </c>
      <c r="B1337" s="1" t="str">
        <f>IF(A1337="","",IF($C$13="Yes",($C$12+Table1[[#This Row],[Interest Paid]]),IF($C$11*E1336&gt;10,IF($C$13="No",$C$11*E1336,($C$11*E1336)+$C$12),10)))</f>
        <v/>
      </c>
      <c r="C1337" s="1" t="str">
        <f t="shared" si="145"/>
        <v/>
      </c>
      <c r="D1337" s="1" t="str">
        <f t="shared" si="146"/>
        <v/>
      </c>
      <c r="E1337" s="1" t="str">
        <f t="shared" si="147"/>
        <v/>
      </c>
    </row>
    <row r="1338" spans="1:5" x14ac:dyDescent="0.25">
      <c r="A1338" s="7" t="str">
        <f t="shared" si="144"/>
        <v/>
      </c>
      <c r="B1338" s="1" t="str">
        <f>IF(A1338="","",IF($C$13="Yes",($C$12+Table1[[#This Row],[Interest Paid]]),IF($C$11*E1337&gt;10,IF($C$13="No",$C$11*E1337,($C$11*E1337)+$C$12),10)))</f>
        <v/>
      </c>
      <c r="C1338" s="1" t="str">
        <f t="shared" si="145"/>
        <v/>
      </c>
      <c r="D1338" s="1" t="str">
        <f t="shared" si="146"/>
        <v/>
      </c>
      <c r="E1338" s="1" t="str">
        <f t="shared" si="147"/>
        <v/>
      </c>
    </row>
    <row r="1339" spans="1:5" x14ac:dyDescent="0.25">
      <c r="A1339" s="7" t="str">
        <f t="shared" si="144"/>
        <v/>
      </c>
      <c r="B1339" s="1" t="str">
        <f>IF(A1339="","",IF($C$13="Yes",($C$12+Table1[[#This Row],[Interest Paid]]),IF($C$11*E1338&gt;10,IF($C$13="No",$C$11*E1338,($C$11*E1338)+$C$12),10)))</f>
        <v/>
      </c>
      <c r="C1339" s="1" t="str">
        <f t="shared" si="145"/>
        <v/>
      </c>
      <c r="D1339" s="1" t="str">
        <f t="shared" si="146"/>
        <v/>
      </c>
      <c r="E1339" s="1" t="str">
        <f t="shared" si="147"/>
        <v/>
      </c>
    </row>
    <row r="1340" spans="1:5" x14ac:dyDescent="0.25">
      <c r="A1340" s="7" t="str">
        <f t="shared" si="144"/>
        <v/>
      </c>
      <c r="B1340" s="1" t="str">
        <f>IF(A1340="","",IF($C$13="Yes",($C$12+Table1[[#This Row],[Interest Paid]]),IF($C$11*E1339&gt;10,IF($C$13="No",$C$11*E1339,($C$11*E1339)+$C$12),10)))</f>
        <v/>
      </c>
      <c r="C1340" s="1" t="str">
        <f t="shared" si="145"/>
        <v/>
      </c>
      <c r="D1340" s="1" t="str">
        <f t="shared" si="146"/>
        <v/>
      </c>
      <c r="E1340" s="1" t="str">
        <f t="shared" si="147"/>
        <v/>
      </c>
    </row>
    <row r="1341" spans="1:5" x14ac:dyDescent="0.25">
      <c r="A1341" s="7" t="str">
        <f t="shared" si="144"/>
        <v/>
      </c>
      <c r="B1341" s="1" t="str">
        <f>IF(A1341="","",IF($C$13="Yes",($C$12+Table1[[#This Row],[Interest Paid]]),IF($C$11*E1340&gt;10,IF($C$13="No",$C$11*E1340,($C$11*E1340)+$C$12),10)))</f>
        <v/>
      </c>
      <c r="C1341" s="1" t="str">
        <f t="shared" si="145"/>
        <v/>
      </c>
      <c r="D1341" s="1" t="str">
        <f t="shared" si="146"/>
        <v/>
      </c>
      <c r="E1341" s="1" t="str">
        <f t="shared" si="147"/>
        <v/>
      </c>
    </row>
    <row r="1342" spans="1:5" x14ac:dyDescent="0.25">
      <c r="A1342" s="7" t="str">
        <f t="shared" si="144"/>
        <v/>
      </c>
      <c r="B1342" s="1" t="str">
        <f>IF(A1342="","",IF($C$13="Yes",($C$12+Table1[[#This Row],[Interest Paid]]),IF($C$11*E1341&gt;10,IF($C$13="No",$C$11*E1341,($C$11*E1341)+$C$12),10)))</f>
        <v/>
      </c>
      <c r="C1342" s="1" t="str">
        <f t="shared" si="145"/>
        <v/>
      </c>
      <c r="D1342" s="1" t="str">
        <f t="shared" si="146"/>
        <v/>
      </c>
      <c r="E1342" s="1" t="str">
        <f t="shared" si="147"/>
        <v/>
      </c>
    </row>
    <row r="1343" spans="1:5" x14ac:dyDescent="0.25">
      <c r="A1343" s="7" t="str">
        <f t="shared" si="144"/>
        <v/>
      </c>
      <c r="B1343" s="1" t="str">
        <f>IF(A1343="","",IF($C$13="Yes",($C$12+Table1[[#This Row],[Interest Paid]]),IF($C$11*E1342&gt;10,IF($C$13="No",$C$11*E1342,($C$11*E1342)+$C$12),10)))</f>
        <v/>
      </c>
      <c r="C1343" s="1" t="str">
        <f t="shared" si="145"/>
        <v/>
      </c>
      <c r="D1343" s="1" t="str">
        <f t="shared" si="146"/>
        <v/>
      </c>
      <c r="E1343" s="1" t="str">
        <f t="shared" si="147"/>
        <v/>
      </c>
    </row>
    <row r="1344" spans="1:5" x14ac:dyDescent="0.25">
      <c r="A1344" s="7" t="str">
        <f t="shared" si="144"/>
        <v/>
      </c>
      <c r="B1344" s="1" t="str">
        <f>IF(A1344="","",IF($C$13="Yes",($C$12+Table1[[#This Row],[Interest Paid]]),IF($C$11*E1343&gt;10,IF($C$13="No",$C$11*E1343,($C$11*E1343)+$C$12),10)))</f>
        <v/>
      </c>
      <c r="C1344" s="1" t="str">
        <f t="shared" si="145"/>
        <v/>
      </c>
      <c r="D1344" s="1" t="str">
        <f t="shared" si="146"/>
        <v/>
      </c>
      <c r="E1344" s="1" t="str">
        <f t="shared" si="147"/>
        <v/>
      </c>
    </row>
    <row r="1345" spans="1:5" x14ac:dyDescent="0.25">
      <c r="A1345" s="7" t="str">
        <f t="shared" si="144"/>
        <v/>
      </c>
      <c r="B1345" s="1" t="str">
        <f>IF(A1345="","",IF($C$13="Yes",($C$12+Table1[[#This Row],[Interest Paid]]),IF($C$11*E1344&gt;10,IF($C$13="No",$C$11*E1344,($C$11*E1344)+$C$12),10)))</f>
        <v/>
      </c>
      <c r="C1345" s="1" t="str">
        <f t="shared" si="145"/>
        <v/>
      </c>
      <c r="D1345" s="1" t="str">
        <f t="shared" si="146"/>
        <v/>
      </c>
      <c r="E1345" s="1" t="str">
        <f t="shared" si="147"/>
        <v/>
      </c>
    </row>
    <row r="1346" spans="1:5" x14ac:dyDescent="0.25">
      <c r="A1346" s="7" t="str">
        <f t="shared" si="144"/>
        <v/>
      </c>
      <c r="B1346" s="1" t="str">
        <f>IF(A1346="","",IF($C$13="Yes",($C$12+Table1[[#This Row],[Interest Paid]]),IF($C$11*E1345&gt;10,IF($C$13="No",$C$11*E1345,($C$11*E1345)+$C$12),10)))</f>
        <v/>
      </c>
      <c r="C1346" s="1" t="str">
        <f t="shared" si="145"/>
        <v/>
      </c>
      <c r="D1346" s="1" t="str">
        <f t="shared" si="146"/>
        <v/>
      </c>
      <c r="E1346" s="1" t="str">
        <f t="shared" si="147"/>
        <v/>
      </c>
    </row>
    <row r="1347" spans="1:5" x14ac:dyDescent="0.25">
      <c r="A1347" s="7" t="str">
        <f t="shared" si="144"/>
        <v/>
      </c>
      <c r="B1347" s="1" t="str">
        <f>IF(A1347="","",IF($C$13="Yes",($C$12+Table1[[#This Row],[Interest Paid]]),IF($C$11*E1346&gt;10,IF($C$13="No",$C$11*E1346,($C$11*E1346)+$C$12),10)))</f>
        <v/>
      </c>
      <c r="C1347" s="1" t="str">
        <f t="shared" si="145"/>
        <v/>
      </c>
      <c r="D1347" s="1" t="str">
        <f t="shared" si="146"/>
        <v/>
      </c>
      <c r="E1347" s="1" t="str">
        <f t="shared" si="147"/>
        <v/>
      </c>
    </row>
    <row r="1348" spans="1:5" x14ac:dyDescent="0.25">
      <c r="A1348" s="7" t="str">
        <f t="shared" si="144"/>
        <v/>
      </c>
      <c r="B1348" s="1" t="str">
        <f>IF(A1348="","",IF($C$13="Yes",($C$12+Table1[[#This Row],[Interest Paid]]),IF($C$11*E1347&gt;10,IF($C$13="No",$C$11*E1347,($C$11*E1347)+$C$12),10)))</f>
        <v/>
      </c>
      <c r="C1348" s="1" t="str">
        <f t="shared" si="145"/>
        <v/>
      </c>
      <c r="D1348" s="1" t="str">
        <f t="shared" si="146"/>
        <v/>
      </c>
      <c r="E1348" s="1" t="str">
        <f t="shared" si="147"/>
        <v/>
      </c>
    </row>
    <row r="1349" spans="1:5" x14ac:dyDescent="0.25">
      <c r="A1349" s="7" t="str">
        <f t="shared" si="144"/>
        <v/>
      </c>
      <c r="B1349" s="1" t="str">
        <f>IF(A1349="","",IF($C$13="Yes",($C$12+Table1[[#This Row],[Interest Paid]]),IF($C$11*E1348&gt;10,IF($C$13="No",$C$11*E1348,($C$11*E1348)+$C$12),10)))</f>
        <v/>
      </c>
      <c r="C1349" s="1" t="str">
        <f t="shared" si="145"/>
        <v/>
      </c>
      <c r="D1349" s="1" t="str">
        <f t="shared" si="146"/>
        <v/>
      </c>
      <c r="E1349" s="1" t="str">
        <f t="shared" si="147"/>
        <v/>
      </c>
    </row>
    <row r="1350" spans="1:5" x14ac:dyDescent="0.25">
      <c r="A1350" s="7" t="str">
        <f t="shared" si="144"/>
        <v/>
      </c>
      <c r="B1350" s="1" t="str">
        <f>IF(A1350="","",IF($C$13="Yes",($C$12+Table1[[#This Row],[Interest Paid]]),IF($C$11*E1349&gt;10,IF($C$13="No",$C$11*E1349,($C$11*E1349)+$C$12),10)))</f>
        <v/>
      </c>
      <c r="C1350" s="1" t="str">
        <f t="shared" si="145"/>
        <v/>
      </c>
      <c r="D1350" s="1" t="str">
        <f t="shared" si="146"/>
        <v/>
      </c>
      <c r="E1350" s="1" t="str">
        <f t="shared" si="147"/>
        <v/>
      </c>
    </row>
    <row r="1351" spans="1:5" x14ac:dyDescent="0.25">
      <c r="A1351" s="7" t="str">
        <f t="shared" si="144"/>
        <v/>
      </c>
      <c r="B1351" s="1" t="str">
        <f>IF(A1351="","",IF($C$13="Yes",($C$12+Table1[[#This Row],[Interest Paid]]),IF($C$11*E1350&gt;10,IF($C$13="No",$C$11*E1350,($C$11*E1350)+$C$12),10)))</f>
        <v/>
      </c>
      <c r="C1351" s="1" t="str">
        <f t="shared" si="145"/>
        <v/>
      </c>
      <c r="D1351" s="1" t="str">
        <f t="shared" si="146"/>
        <v/>
      </c>
      <c r="E1351" s="1" t="str">
        <f t="shared" si="147"/>
        <v/>
      </c>
    </row>
    <row r="1352" spans="1:5" x14ac:dyDescent="0.25">
      <c r="A1352" s="7" t="str">
        <f t="shared" si="144"/>
        <v/>
      </c>
      <c r="B1352" s="1" t="str">
        <f>IF(A1352="","",IF($C$13="Yes",($C$12+Table1[[#This Row],[Interest Paid]]),IF($C$11*E1351&gt;10,IF($C$13="No",$C$11*E1351,($C$11*E1351)+$C$12),10)))</f>
        <v/>
      </c>
      <c r="C1352" s="1" t="str">
        <f t="shared" si="145"/>
        <v/>
      </c>
      <c r="D1352" s="1" t="str">
        <f t="shared" si="146"/>
        <v/>
      </c>
      <c r="E1352" s="1" t="str">
        <f t="shared" si="147"/>
        <v/>
      </c>
    </row>
    <row r="1353" spans="1:5" x14ac:dyDescent="0.25">
      <c r="A1353" s="7" t="str">
        <f t="shared" si="144"/>
        <v/>
      </c>
      <c r="B1353" s="1" t="str">
        <f>IF(A1353="","",IF($C$13="Yes",($C$12+Table1[[#This Row],[Interest Paid]]),IF($C$11*E1352&gt;10,IF($C$13="No",$C$11*E1352,($C$11*E1352)+$C$12),10)))</f>
        <v/>
      </c>
      <c r="C1353" s="1" t="str">
        <f t="shared" si="145"/>
        <v/>
      </c>
      <c r="D1353" s="1" t="str">
        <f t="shared" si="146"/>
        <v/>
      </c>
      <c r="E1353" s="1" t="str">
        <f t="shared" si="147"/>
        <v/>
      </c>
    </row>
    <row r="1354" spans="1:5" x14ac:dyDescent="0.25">
      <c r="A1354" s="7" t="str">
        <f t="shared" si="144"/>
        <v/>
      </c>
      <c r="B1354" s="1" t="str">
        <f>IF(A1354="","",IF($C$13="Yes",($C$12+Table1[[#This Row],[Interest Paid]]),IF($C$11*E1353&gt;10,IF($C$13="No",$C$11*E1353,($C$11*E1353)+$C$12),10)))</f>
        <v/>
      </c>
      <c r="C1354" s="1" t="str">
        <f t="shared" si="145"/>
        <v/>
      </c>
      <c r="D1354" s="1" t="str">
        <f t="shared" si="146"/>
        <v/>
      </c>
      <c r="E1354" s="1" t="str">
        <f t="shared" si="147"/>
        <v/>
      </c>
    </row>
    <row r="1355" spans="1:5" x14ac:dyDescent="0.25">
      <c r="A1355" s="7" t="str">
        <f t="shared" si="144"/>
        <v/>
      </c>
      <c r="B1355" s="1" t="str">
        <f>IF(A1355="","",IF($C$13="Yes",($C$12+Table1[[#This Row],[Interest Paid]]),IF($C$11*E1354&gt;10,IF($C$13="No",$C$11*E1354,($C$11*E1354)+$C$12),10)))</f>
        <v/>
      </c>
      <c r="C1355" s="1" t="str">
        <f t="shared" si="145"/>
        <v/>
      </c>
      <c r="D1355" s="1" t="str">
        <f t="shared" si="146"/>
        <v/>
      </c>
      <c r="E1355" s="1" t="str">
        <f t="shared" si="147"/>
        <v/>
      </c>
    </row>
    <row r="1356" spans="1:5" x14ac:dyDescent="0.25">
      <c r="A1356" s="7" t="str">
        <f t="shared" si="144"/>
        <v/>
      </c>
      <c r="B1356" s="1" t="str">
        <f>IF(A1356="","",IF($C$13="Yes",($C$12+Table1[[#This Row],[Interest Paid]]),IF($C$11*E1355&gt;10,IF($C$13="No",$C$11*E1355,($C$11*E1355)+$C$12),10)))</f>
        <v/>
      </c>
      <c r="C1356" s="1" t="str">
        <f t="shared" si="145"/>
        <v/>
      </c>
      <c r="D1356" s="1" t="str">
        <f t="shared" si="146"/>
        <v/>
      </c>
      <c r="E1356" s="1" t="str">
        <f t="shared" si="147"/>
        <v/>
      </c>
    </row>
    <row r="1357" spans="1:5" x14ac:dyDescent="0.25">
      <c r="A1357" s="7" t="str">
        <f t="shared" si="144"/>
        <v/>
      </c>
      <c r="B1357" s="1" t="str">
        <f>IF(A1357="","",IF($C$13="Yes",($C$12+Table1[[#This Row],[Interest Paid]]),IF($C$11*E1356&gt;10,IF($C$13="No",$C$11*E1356,($C$11*E1356)+$C$12),10)))</f>
        <v/>
      </c>
      <c r="C1357" s="1" t="str">
        <f t="shared" si="145"/>
        <v/>
      </c>
      <c r="D1357" s="1" t="str">
        <f t="shared" si="146"/>
        <v/>
      </c>
      <c r="E1357" s="1" t="str">
        <f t="shared" si="147"/>
        <v/>
      </c>
    </row>
    <row r="1358" spans="1:5" x14ac:dyDescent="0.25">
      <c r="A1358" s="7" t="str">
        <f t="shared" si="144"/>
        <v/>
      </c>
      <c r="B1358" s="1" t="str">
        <f>IF(A1358="","",IF($C$13="Yes",($C$12+Table1[[#This Row],[Interest Paid]]),IF($C$11*E1357&gt;10,IF($C$13="No",$C$11*E1357,($C$11*E1357)+$C$12),10)))</f>
        <v/>
      </c>
      <c r="C1358" s="1" t="str">
        <f t="shared" si="145"/>
        <v/>
      </c>
      <c r="D1358" s="1" t="str">
        <f t="shared" si="146"/>
        <v/>
      </c>
      <c r="E1358" s="1" t="str">
        <f t="shared" si="147"/>
        <v/>
      </c>
    </row>
    <row r="1359" spans="1:5" x14ac:dyDescent="0.25">
      <c r="A1359" s="7" t="str">
        <f t="shared" si="144"/>
        <v/>
      </c>
      <c r="B1359" s="1" t="str">
        <f>IF(A1359="","",IF($C$13="Yes",($C$12+Table1[[#This Row],[Interest Paid]]),IF($C$11*E1358&gt;10,IF($C$13="No",$C$11*E1358,($C$11*E1358)+$C$12),10)))</f>
        <v/>
      </c>
      <c r="C1359" s="1" t="str">
        <f t="shared" si="145"/>
        <v/>
      </c>
      <c r="D1359" s="1" t="str">
        <f t="shared" si="146"/>
        <v/>
      </c>
      <c r="E1359" s="1" t="str">
        <f t="shared" si="147"/>
        <v/>
      </c>
    </row>
    <row r="1360" spans="1:5" x14ac:dyDescent="0.25">
      <c r="A1360" s="7" t="str">
        <f t="shared" ref="A1360:A1423" si="148">IF(A1359="","",IF(E1359&gt;0,A1359+1,""))</f>
        <v/>
      </c>
      <c r="B1360" s="1" t="str">
        <f>IF(A1360="","",IF($C$13="Yes",($C$12+Table1[[#This Row],[Interest Paid]]),IF($C$11*E1359&gt;10,IF($C$13="No",$C$11*E1359,($C$11*E1359)+$C$12),10)))</f>
        <v/>
      </c>
      <c r="C1360" s="1" t="str">
        <f t="shared" ref="C1360:C1423" si="149">IF(A1360="","",($C$10/12)*E1359)</f>
        <v/>
      </c>
      <c r="D1360" s="1" t="str">
        <f t="shared" ref="D1360:D1423" si="150">IF(A1360="","",B1360-C1360)</f>
        <v/>
      </c>
      <c r="E1360" s="1" t="str">
        <f t="shared" ref="E1360:E1423" si="151">IF(A1360="","",E1359-D1360)</f>
        <v/>
      </c>
    </row>
    <row r="1361" spans="1:5" x14ac:dyDescent="0.25">
      <c r="A1361" s="7" t="str">
        <f t="shared" si="148"/>
        <v/>
      </c>
      <c r="B1361" s="1" t="str">
        <f>IF(A1361="","",IF($C$13="Yes",($C$12+Table1[[#This Row],[Interest Paid]]),IF($C$11*E1360&gt;10,IF($C$13="No",$C$11*E1360,($C$11*E1360)+$C$12),10)))</f>
        <v/>
      </c>
      <c r="C1361" s="1" t="str">
        <f t="shared" si="149"/>
        <v/>
      </c>
      <c r="D1361" s="1" t="str">
        <f t="shared" si="150"/>
        <v/>
      </c>
      <c r="E1361" s="1" t="str">
        <f t="shared" si="151"/>
        <v/>
      </c>
    </row>
    <row r="1362" spans="1:5" x14ac:dyDescent="0.25">
      <c r="A1362" s="7" t="str">
        <f t="shared" si="148"/>
        <v/>
      </c>
      <c r="B1362" s="1" t="str">
        <f>IF(A1362="","",IF($C$13="Yes",($C$12+Table1[[#This Row],[Interest Paid]]),IF($C$11*E1361&gt;10,IF($C$13="No",$C$11*E1361,($C$11*E1361)+$C$12),10)))</f>
        <v/>
      </c>
      <c r="C1362" s="1" t="str">
        <f t="shared" si="149"/>
        <v/>
      </c>
      <c r="D1362" s="1" t="str">
        <f t="shared" si="150"/>
        <v/>
      </c>
      <c r="E1362" s="1" t="str">
        <f t="shared" si="151"/>
        <v/>
      </c>
    </row>
    <row r="1363" spans="1:5" x14ac:dyDescent="0.25">
      <c r="A1363" s="7" t="str">
        <f t="shared" si="148"/>
        <v/>
      </c>
      <c r="B1363" s="1" t="str">
        <f>IF(A1363="","",IF($C$13="Yes",($C$12+Table1[[#This Row],[Interest Paid]]),IF($C$11*E1362&gt;10,IF($C$13="No",$C$11*E1362,($C$11*E1362)+$C$12),10)))</f>
        <v/>
      </c>
      <c r="C1363" s="1" t="str">
        <f t="shared" si="149"/>
        <v/>
      </c>
      <c r="D1363" s="1" t="str">
        <f t="shared" si="150"/>
        <v/>
      </c>
      <c r="E1363" s="1" t="str">
        <f t="shared" si="151"/>
        <v/>
      </c>
    </row>
    <row r="1364" spans="1:5" x14ac:dyDescent="0.25">
      <c r="A1364" s="7" t="str">
        <f t="shared" si="148"/>
        <v/>
      </c>
      <c r="B1364" s="1" t="str">
        <f>IF(A1364="","",IF($C$13="Yes",($C$12+Table1[[#This Row],[Interest Paid]]),IF($C$11*E1363&gt;10,IF($C$13="No",$C$11*E1363,($C$11*E1363)+$C$12),10)))</f>
        <v/>
      </c>
      <c r="C1364" s="1" t="str">
        <f t="shared" si="149"/>
        <v/>
      </c>
      <c r="D1364" s="1" t="str">
        <f t="shared" si="150"/>
        <v/>
      </c>
      <c r="E1364" s="1" t="str">
        <f t="shared" si="151"/>
        <v/>
      </c>
    </row>
    <row r="1365" spans="1:5" x14ac:dyDescent="0.25">
      <c r="A1365" s="7" t="str">
        <f t="shared" si="148"/>
        <v/>
      </c>
      <c r="B1365" s="1" t="str">
        <f>IF(A1365="","",IF($C$13="Yes",($C$12+Table1[[#This Row],[Interest Paid]]),IF($C$11*E1364&gt;10,IF($C$13="No",$C$11*E1364,($C$11*E1364)+$C$12),10)))</f>
        <v/>
      </c>
      <c r="C1365" s="1" t="str">
        <f t="shared" si="149"/>
        <v/>
      </c>
      <c r="D1365" s="1" t="str">
        <f t="shared" si="150"/>
        <v/>
      </c>
      <c r="E1365" s="1" t="str">
        <f t="shared" si="151"/>
        <v/>
      </c>
    </row>
    <row r="1366" spans="1:5" x14ac:dyDescent="0.25">
      <c r="A1366" s="7" t="str">
        <f t="shared" si="148"/>
        <v/>
      </c>
      <c r="B1366" s="1" t="str">
        <f>IF(A1366="","",IF($C$13="Yes",($C$12+Table1[[#This Row],[Interest Paid]]),IF($C$11*E1365&gt;10,IF($C$13="No",$C$11*E1365,($C$11*E1365)+$C$12),10)))</f>
        <v/>
      </c>
      <c r="C1366" s="1" t="str">
        <f t="shared" si="149"/>
        <v/>
      </c>
      <c r="D1366" s="1" t="str">
        <f t="shared" si="150"/>
        <v/>
      </c>
      <c r="E1366" s="1" t="str">
        <f t="shared" si="151"/>
        <v/>
      </c>
    </row>
    <row r="1367" spans="1:5" x14ac:dyDescent="0.25">
      <c r="A1367" s="7" t="str">
        <f t="shared" si="148"/>
        <v/>
      </c>
      <c r="B1367" s="1" t="str">
        <f>IF(A1367="","",IF($C$13="Yes",($C$12+Table1[[#This Row],[Interest Paid]]),IF($C$11*E1366&gt;10,IF($C$13="No",$C$11*E1366,($C$11*E1366)+$C$12),10)))</f>
        <v/>
      </c>
      <c r="C1367" s="1" t="str">
        <f t="shared" si="149"/>
        <v/>
      </c>
      <c r="D1367" s="1" t="str">
        <f t="shared" si="150"/>
        <v/>
      </c>
      <c r="E1367" s="1" t="str">
        <f t="shared" si="151"/>
        <v/>
      </c>
    </row>
    <row r="1368" spans="1:5" x14ac:dyDescent="0.25">
      <c r="A1368" s="7" t="str">
        <f t="shared" si="148"/>
        <v/>
      </c>
      <c r="B1368" s="1" t="str">
        <f>IF(A1368="","",IF($C$13="Yes",($C$12+Table1[[#This Row],[Interest Paid]]),IF($C$11*E1367&gt;10,IF($C$13="No",$C$11*E1367,($C$11*E1367)+$C$12),10)))</f>
        <v/>
      </c>
      <c r="C1368" s="1" t="str">
        <f t="shared" si="149"/>
        <v/>
      </c>
      <c r="D1368" s="1" t="str">
        <f t="shared" si="150"/>
        <v/>
      </c>
      <c r="E1368" s="1" t="str">
        <f t="shared" si="151"/>
        <v/>
      </c>
    </row>
    <row r="1369" spans="1:5" x14ac:dyDescent="0.25">
      <c r="A1369" s="7" t="str">
        <f t="shared" si="148"/>
        <v/>
      </c>
      <c r="B1369" s="1" t="str">
        <f>IF(A1369="","",IF($C$13="Yes",($C$12+Table1[[#This Row],[Interest Paid]]),IF($C$11*E1368&gt;10,IF($C$13="No",$C$11*E1368,($C$11*E1368)+$C$12),10)))</f>
        <v/>
      </c>
      <c r="C1369" s="1" t="str">
        <f t="shared" si="149"/>
        <v/>
      </c>
      <c r="D1369" s="1" t="str">
        <f t="shared" si="150"/>
        <v/>
      </c>
      <c r="E1369" s="1" t="str">
        <f t="shared" si="151"/>
        <v/>
      </c>
    </row>
    <row r="1370" spans="1:5" x14ac:dyDescent="0.25">
      <c r="A1370" s="7" t="str">
        <f t="shared" si="148"/>
        <v/>
      </c>
      <c r="B1370" s="1" t="str">
        <f>IF(A1370="","",IF($C$13="Yes",($C$12+Table1[[#This Row],[Interest Paid]]),IF($C$11*E1369&gt;10,IF($C$13="No",$C$11*E1369,($C$11*E1369)+$C$12),10)))</f>
        <v/>
      </c>
      <c r="C1370" s="1" t="str">
        <f t="shared" si="149"/>
        <v/>
      </c>
      <c r="D1370" s="1" t="str">
        <f t="shared" si="150"/>
        <v/>
      </c>
      <c r="E1370" s="1" t="str">
        <f t="shared" si="151"/>
        <v/>
      </c>
    </row>
    <row r="1371" spans="1:5" x14ac:dyDescent="0.25">
      <c r="A1371" s="7" t="str">
        <f t="shared" si="148"/>
        <v/>
      </c>
      <c r="B1371" s="1" t="str">
        <f>IF(A1371="","",IF($C$13="Yes",($C$12+Table1[[#This Row],[Interest Paid]]),IF($C$11*E1370&gt;10,IF($C$13="No",$C$11*E1370,($C$11*E1370)+$C$12),10)))</f>
        <v/>
      </c>
      <c r="C1371" s="1" t="str">
        <f t="shared" si="149"/>
        <v/>
      </c>
      <c r="D1371" s="1" t="str">
        <f t="shared" si="150"/>
        <v/>
      </c>
      <c r="E1371" s="1" t="str">
        <f t="shared" si="151"/>
        <v/>
      </c>
    </row>
    <row r="1372" spans="1:5" x14ac:dyDescent="0.25">
      <c r="A1372" s="7" t="str">
        <f t="shared" si="148"/>
        <v/>
      </c>
      <c r="B1372" s="1" t="str">
        <f>IF(A1372="","",IF($C$13="Yes",($C$12+Table1[[#This Row],[Interest Paid]]),IF($C$11*E1371&gt;10,IF($C$13="No",$C$11*E1371,($C$11*E1371)+$C$12),10)))</f>
        <v/>
      </c>
      <c r="C1372" s="1" t="str">
        <f t="shared" si="149"/>
        <v/>
      </c>
      <c r="D1372" s="1" t="str">
        <f t="shared" si="150"/>
        <v/>
      </c>
      <c r="E1372" s="1" t="str">
        <f t="shared" si="151"/>
        <v/>
      </c>
    </row>
    <row r="1373" spans="1:5" x14ac:dyDescent="0.25">
      <c r="A1373" s="7" t="str">
        <f t="shared" si="148"/>
        <v/>
      </c>
      <c r="B1373" s="1" t="str">
        <f>IF(A1373="","",IF($C$13="Yes",($C$12+Table1[[#This Row],[Interest Paid]]),IF($C$11*E1372&gt;10,IF($C$13="No",$C$11*E1372,($C$11*E1372)+$C$12),10)))</f>
        <v/>
      </c>
      <c r="C1373" s="1" t="str">
        <f t="shared" si="149"/>
        <v/>
      </c>
      <c r="D1373" s="1" t="str">
        <f t="shared" si="150"/>
        <v/>
      </c>
      <c r="E1373" s="1" t="str">
        <f t="shared" si="151"/>
        <v/>
      </c>
    </row>
    <row r="1374" spans="1:5" x14ac:dyDescent="0.25">
      <c r="A1374" s="7" t="str">
        <f t="shared" si="148"/>
        <v/>
      </c>
      <c r="B1374" s="1" t="str">
        <f>IF(A1374="","",IF($C$13="Yes",($C$12+Table1[[#This Row],[Interest Paid]]),IF($C$11*E1373&gt;10,IF($C$13="No",$C$11*E1373,($C$11*E1373)+$C$12),10)))</f>
        <v/>
      </c>
      <c r="C1374" s="1" t="str">
        <f t="shared" si="149"/>
        <v/>
      </c>
      <c r="D1374" s="1" t="str">
        <f t="shared" si="150"/>
        <v/>
      </c>
      <c r="E1374" s="1" t="str">
        <f t="shared" si="151"/>
        <v/>
      </c>
    </row>
    <row r="1375" spans="1:5" x14ac:dyDescent="0.25">
      <c r="A1375" s="7" t="str">
        <f t="shared" si="148"/>
        <v/>
      </c>
      <c r="B1375" s="1" t="str">
        <f>IF(A1375="","",IF($C$13="Yes",($C$12+Table1[[#This Row],[Interest Paid]]),IF($C$11*E1374&gt;10,IF($C$13="No",$C$11*E1374,($C$11*E1374)+$C$12),10)))</f>
        <v/>
      </c>
      <c r="C1375" s="1" t="str">
        <f t="shared" si="149"/>
        <v/>
      </c>
      <c r="D1375" s="1" t="str">
        <f t="shared" si="150"/>
        <v/>
      </c>
      <c r="E1375" s="1" t="str">
        <f t="shared" si="151"/>
        <v/>
      </c>
    </row>
    <row r="1376" spans="1:5" x14ac:dyDescent="0.25">
      <c r="A1376" s="7" t="str">
        <f t="shared" si="148"/>
        <v/>
      </c>
      <c r="B1376" s="1" t="str">
        <f>IF(A1376="","",IF($C$13="Yes",($C$12+Table1[[#This Row],[Interest Paid]]),IF($C$11*E1375&gt;10,IF($C$13="No",$C$11*E1375,($C$11*E1375)+$C$12),10)))</f>
        <v/>
      </c>
      <c r="C1376" s="1" t="str">
        <f t="shared" si="149"/>
        <v/>
      </c>
      <c r="D1376" s="1" t="str">
        <f t="shared" si="150"/>
        <v/>
      </c>
      <c r="E1376" s="1" t="str">
        <f t="shared" si="151"/>
        <v/>
      </c>
    </row>
    <row r="1377" spans="1:5" x14ac:dyDescent="0.25">
      <c r="A1377" s="7" t="str">
        <f t="shared" si="148"/>
        <v/>
      </c>
      <c r="B1377" s="1" t="str">
        <f>IF(A1377="","",IF($C$13="Yes",($C$12+Table1[[#This Row],[Interest Paid]]),IF($C$11*E1376&gt;10,IF($C$13="No",$C$11*E1376,($C$11*E1376)+$C$12),10)))</f>
        <v/>
      </c>
      <c r="C1377" s="1" t="str">
        <f t="shared" si="149"/>
        <v/>
      </c>
      <c r="D1377" s="1" t="str">
        <f t="shared" si="150"/>
        <v/>
      </c>
      <c r="E1377" s="1" t="str">
        <f t="shared" si="151"/>
        <v/>
      </c>
    </row>
    <row r="1378" spans="1:5" x14ac:dyDescent="0.25">
      <c r="A1378" s="7" t="str">
        <f t="shared" si="148"/>
        <v/>
      </c>
      <c r="B1378" s="1" t="str">
        <f>IF(A1378="","",IF($C$13="Yes",($C$12+Table1[[#This Row],[Interest Paid]]),IF($C$11*E1377&gt;10,IF($C$13="No",$C$11*E1377,($C$11*E1377)+$C$12),10)))</f>
        <v/>
      </c>
      <c r="C1378" s="1" t="str">
        <f t="shared" si="149"/>
        <v/>
      </c>
      <c r="D1378" s="1" t="str">
        <f t="shared" si="150"/>
        <v/>
      </c>
      <c r="E1378" s="1" t="str">
        <f t="shared" si="151"/>
        <v/>
      </c>
    </row>
    <row r="1379" spans="1:5" x14ac:dyDescent="0.25">
      <c r="A1379" s="7" t="str">
        <f t="shared" si="148"/>
        <v/>
      </c>
      <c r="B1379" s="1" t="str">
        <f>IF(A1379="","",IF($C$13="Yes",($C$12+Table1[[#This Row],[Interest Paid]]),IF($C$11*E1378&gt;10,IF($C$13="No",$C$11*E1378,($C$11*E1378)+$C$12),10)))</f>
        <v/>
      </c>
      <c r="C1379" s="1" t="str">
        <f t="shared" si="149"/>
        <v/>
      </c>
      <c r="D1379" s="1" t="str">
        <f t="shared" si="150"/>
        <v/>
      </c>
      <c r="E1379" s="1" t="str">
        <f t="shared" si="151"/>
        <v/>
      </c>
    </row>
    <row r="1380" spans="1:5" x14ac:dyDescent="0.25">
      <c r="A1380" s="7" t="str">
        <f t="shared" si="148"/>
        <v/>
      </c>
      <c r="B1380" s="1" t="str">
        <f>IF(A1380="","",IF($C$13="Yes",($C$12+Table1[[#This Row],[Interest Paid]]),IF($C$11*E1379&gt;10,IF($C$13="No",$C$11*E1379,($C$11*E1379)+$C$12),10)))</f>
        <v/>
      </c>
      <c r="C1380" s="1" t="str">
        <f t="shared" si="149"/>
        <v/>
      </c>
      <c r="D1380" s="1" t="str">
        <f t="shared" si="150"/>
        <v/>
      </c>
      <c r="E1380" s="1" t="str">
        <f t="shared" si="151"/>
        <v/>
      </c>
    </row>
    <row r="1381" spans="1:5" x14ac:dyDescent="0.25">
      <c r="A1381" s="7" t="str">
        <f t="shared" si="148"/>
        <v/>
      </c>
      <c r="B1381" s="1" t="str">
        <f>IF(A1381="","",IF($C$13="Yes",($C$12+Table1[[#This Row],[Interest Paid]]),IF($C$11*E1380&gt;10,IF($C$13="No",$C$11*E1380,($C$11*E1380)+$C$12),10)))</f>
        <v/>
      </c>
      <c r="C1381" s="1" t="str">
        <f t="shared" si="149"/>
        <v/>
      </c>
      <c r="D1381" s="1" t="str">
        <f t="shared" si="150"/>
        <v/>
      </c>
      <c r="E1381" s="1" t="str">
        <f t="shared" si="151"/>
        <v/>
      </c>
    </row>
    <row r="1382" spans="1:5" x14ac:dyDescent="0.25">
      <c r="A1382" s="7" t="str">
        <f t="shared" si="148"/>
        <v/>
      </c>
      <c r="B1382" s="1" t="str">
        <f>IF(A1382="","",IF($C$13="Yes",($C$12+Table1[[#This Row],[Interest Paid]]),IF($C$11*E1381&gt;10,IF($C$13="No",$C$11*E1381,($C$11*E1381)+$C$12),10)))</f>
        <v/>
      </c>
      <c r="C1382" s="1" t="str">
        <f t="shared" si="149"/>
        <v/>
      </c>
      <c r="D1382" s="1" t="str">
        <f t="shared" si="150"/>
        <v/>
      </c>
      <c r="E1382" s="1" t="str">
        <f t="shared" si="151"/>
        <v/>
      </c>
    </row>
    <row r="1383" spans="1:5" x14ac:dyDescent="0.25">
      <c r="A1383" s="7" t="str">
        <f t="shared" si="148"/>
        <v/>
      </c>
      <c r="B1383" s="1" t="str">
        <f>IF(A1383="","",IF($C$13="Yes",($C$12+Table1[[#This Row],[Interest Paid]]),IF($C$11*E1382&gt;10,IF($C$13="No",$C$11*E1382,($C$11*E1382)+$C$12),10)))</f>
        <v/>
      </c>
      <c r="C1383" s="1" t="str">
        <f t="shared" si="149"/>
        <v/>
      </c>
      <c r="D1383" s="1" t="str">
        <f t="shared" si="150"/>
        <v/>
      </c>
      <c r="E1383" s="1" t="str">
        <f t="shared" si="151"/>
        <v/>
      </c>
    </row>
    <row r="1384" spans="1:5" x14ac:dyDescent="0.25">
      <c r="A1384" s="7" t="str">
        <f t="shared" si="148"/>
        <v/>
      </c>
      <c r="B1384" s="1" t="str">
        <f>IF(A1384="","",IF($C$13="Yes",($C$12+Table1[[#This Row],[Interest Paid]]),IF($C$11*E1383&gt;10,IF($C$13="No",$C$11*E1383,($C$11*E1383)+$C$12),10)))</f>
        <v/>
      </c>
      <c r="C1384" s="1" t="str">
        <f t="shared" si="149"/>
        <v/>
      </c>
      <c r="D1384" s="1" t="str">
        <f t="shared" si="150"/>
        <v/>
      </c>
      <c r="E1384" s="1" t="str">
        <f t="shared" si="151"/>
        <v/>
      </c>
    </row>
    <row r="1385" spans="1:5" x14ac:dyDescent="0.25">
      <c r="A1385" s="7" t="str">
        <f t="shared" si="148"/>
        <v/>
      </c>
      <c r="B1385" s="1" t="str">
        <f>IF(A1385="","",IF($C$13="Yes",($C$12+Table1[[#This Row],[Interest Paid]]),IF($C$11*E1384&gt;10,IF($C$13="No",$C$11*E1384,($C$11*E1384)+$C$12),10)))</f>
        <v/>
      </c>
      <c r="C1385" s="1" t="str">
        <f t="shared" si="149"/>
        <v/>
      </c>
      <c r="D1385" s="1" t="str">
        <f t="shared" si="150"/>
        <v/>
      </c>
      <c r="E1385" s="1" t="str">
        <f t="shared" si="151"/>
        <v/>
      </c>
    </row>
    <row r="1386" spans="1:5" x14ac:dyDescent="0.25">
      <c r="A1386" s="7" t="str">
        <f t="shared" si="148"/>
        <v/>
      </c>
      <c r="B1386" s="1" t="str">
        <f>IF(A1386="","",IF($C$13="Yes",($C$12+Table1[[#This Row],[Interest Paid]]),IF($C$11*E1385&gt;10,IF($C$13="No",$C$11*E1385,($C$11*E1385)+$C$12),10)))</f>
        <v/>
      </c>
      <c r="C1386" s="1" t="str">
        <f t="shared" si="149"/>
        <v/>
      </c>
      <c r="D1386" s="1" t="str">
        <f t="shared" si="150"/>
        <v/>
      </c>
      <c r="E1386" s="1" t="str">
        <f t="shared" si="151"/>
        <v/>
      </c>
    </row>
    <row r="1387" spans="1:5" x14ac:dyDescent="0.25">
      <c r="A1387" s="7" t="str">
        <f t="shared" si="148"/>
        <v/>
      </c>
      <c r="B1387" s="1" t="str">
        <f>IF(A1387="","",IF($C$13="Yes",($C$12+Table1[[#This Row],[Interest Paid]]),IF($C$11*E1386&gt;10,IF($C$13="No",$C$11*E1386,($C$11*E1386)+$C$12),10)))</f>
        <v/>
      </c>
      <c r="C1387" s="1" t="str">
        <f t="shared" si="149"/>
        <v/>
      </c>
      <c r="D1387" s="1" t="str">
        <f t="shared" si="150"/>
        <v/>
      </c>
      <c r="E1387" s="1" t="str">
        <f t="shared" si="151"/>
        <v/>
      </c>
    </row>
    <row r="1388" spans="1:5" x14ac:dyDescent="0.25">
      <c r="A1388" s="7" t="str">
        <f t="shared" si="148"/>
        <v/>
      </c>
      <c r="B1388" s="1" t="str">
        <f>IF(A1388="","",IF($C$13="Yes",($C$12+Table1[[#This Row],[Interest Paid]]),IF($C$11*E1387&gt;10,IF($C$13="No",$C$11*E1387,($C$11*E1387)+$C$12),10)))</f>
        <v/>
      </c>
      <c r="C1388" s="1" t="str">
        <f t="shared" si="149"/>
        <v/>
      </c>
      <c r="D1388" s="1" t="str">
        <f t="shared" si="150"/>
        <v/>
      </c>
      <c r="E1388" s="1" t="str">
        <f t="shared" si="151"/>
        <v/>
      </c>
    </row>
    <row r="1389" spans="1:5" x14ac:dyDescent="0.25">
      <c r="A1389" s="7" t="str">
        <f t="shared" si="148"/>
        <v/>
      </c>
      <c r="B1389" s="1" t="str">
        <f>IF(A1389="","",IF($C$13="Yes",($C$12+Table1[[#This Row],[Interest Paid]]),IF($C$11*E1388&gt;10,IF($C$13="No",$C$11*E1388,($C$11*E1388)+$C$12),10)))</f>
        <v/>
      </c>
      <c r="C1389" s="1" t="str">
        <f t="shared" si="149"/>
        <v/>
      </c>
      <c r="D1389" s="1" t="str">
        <f t="shared" si="150"/>
        <v/>
      </c>
      <c r="E1389" s="1" t="str">
        <f t="shared" si="151"/>
        <v/>
      </c>
    </row>
    <row r="1390" spans="1:5" x14ac:dyDescent="0.25">
      <c r="A1390" s="7" t="str">
        <f t="shared" si="148"/>
        <v/>
      </c>
      <c r="B1390" s="1" t="str">
        <f>IF(A1390="","",IF($C$13="Yes",($C$12+Table1[[#This Row],[Interest Paid]]),IF($C$11*E1389&gt;10,IF($C$13="No",$C$11*E1389,($C$11*E1389)+$C$12),10)))</f>
        <v/>
      </c>
      <c r="C1390" s="1" t="str">
        <f t="shared" si="149"/>
        <v/>
      </c>
      <c r="D1390" s="1" t="str">
        <f t="shared" si="150"/>
        <v/>
      </c>
      <c r="E1390" s="1" t="str">
        <f t="shared" si="151"/>
        <v/>
      </c>
    </row>
    <row r="1391" spans="1:5" x14ac:dyDescent="0.25">
      <c r="A1391" s="7" t="str">
        <f t="shared" si="148"/>
        <v/>
      </c>
      <c r="B1391" s="1" t="str">
        <f>IF(A1391="","",IF($C$13="Yes",($C$12+Table1[[#This Row],[Interest Paid]]),IF($C$11*E1390&gt;10,IF($C$13="No",$C$11*E1390,($C$11*E1390)+$C$12),10)))</f>
        <v/>
      </c>
      <c r="C1391" s="1" t="str">
        <f t="shared" si="149"/>
        <v/>
      </c>
      <c r="D1391" s="1" t="str">
        <f t="shared" si="150"/>
        <v/>
      </c>
      <c r="E1391" s="1" t="str">
        <f t="shared" si="151"/>
        <v/>
      </c>
    </row>
    <row r="1392" spans="1:5" x14ac:dyDescent="0.25">
      <c r="A1392" s="7" t="str">
        <f t="shared" si="148"/>
        <v/>
      </c>
      <c r="B1392" s="1" t="str">
        <f>IF(A1392="","",IF($C$13="Yes",($C$12+Table1[[#This Row],[Interest Paid]]),IF($C$11*E1391&gt;10,IF($C$13="No",$C$11*E1391,($C$11*E1391)+$C$12),10)))</f>
        <v/>
      </c>
      <c r="C1392" s="1" t="str">
        <f t="shared" si="149"/>
        <v/>
      </c>
      <c r="D1392" s="1" t="str">
        <f t="shared" si="150"/>
        <v/>
      </c>
      <c r="E1392" s="1" t="str">
        <f t="shared" si="151"/>
        <v/>
      </c>
    </row>
    <row r="1393" spans="1:5" x14ac:dyDescent="0.25">
      <c r="A1393" s="7" t="str">
        <f t="shared" si="148"/>
        <v/>
      </c>
      <c r="B1393" s="1" t="str">
        <f>IF(A1393="","",IF($C$13="Yes",($C$12+Table1[[#This Row],[Interest Paid]]),IF($C$11*E1392&gt;10,IF($C$13="No",$C$11*E1392,($C$11*E1392)+$C$12),10)))</f>
        <v/>
      </c>
      <c r="C1393" s="1" t="str">
        <f t="shared" si="149"/>
        <v/>
      </c>
      <c r="D1393" s="1" t="str">
        <f t="shared" si="150"/>
        <v/>
      </c>
      <c r="E1393" s="1" t="str">
        <f t="shared" si="151"/>
        <v/>
      </c>
    </row>
    <row r="1394" spans="1:5" x14ac:dyDescent="0.25">
      <c r="A1394" s="7" t="str">
        <f t="shared" si="148"/>
        <v/>
      </c>
      <c r="B1394" s="1" t="str">
        <f>IF(A1394="","",IF($C$13="Yes",($C$12+Table1[[#This Row],[Interest Paid]]),IF($C$11*E1393&gt;10,IF($C$13="No",$C$11*E1393,($C$11*E1393)+$C$12),10)))</f>
        <v/>
      </c>
      <c r="C1394" s="1" t="str">
        <f t="shared" si="149"/>
        <v/>
      </c>
      <c r="D1394" s="1" t="str">
        <f t="shared" si="150"/>
        <v/>
      </c>
      <c r="E1394" s="1" t="str">
        <f t="shared" si="151"/>
        <v/>
      </c>
    </row>
    <row r="1395" spans="1:5" x14ac:dyDescent="0.25">
      <c r="A1395" s="7" t="str">
        <f t="shared" si="148"/>
        <v/>
      </c>
      <c r="B1395" s="1" t="str">
        <f>IF(A1395="","",IF($C$13="Yes",($C$12+Table1[[#This Row],[Interest Paid]]),IF($C$11*E1394&gt;10,IF($C$13="No",$C$11*E1394,($C$11*E1394)+$C$12),10)))</f>
        <v/>
      </c>
      <c r="C1395" s="1" t="str">
        <f t="shared" si="149"/>
        <v/>
      </c>
      <c r="D1395" s="1" t="str">
        <f t="shared" si="150"/>
        <v/>
      </c>
      <c r="E1395" s="1" t="str">
        <f t="shared" si="151"/>
        <v/>
      </c>
    </row>
    <row r="1396" spans="1:5" x14ac:dyDescent="0.25">
      <c r="A1396" s="7" t="str">
        <f t="shared" si="148"/>
        <v/>
      </c>
      <c r="B1396" s="1" t="str">
        <f>IF(A1396="","",IF($C$13="Yes",($C$12+Table1[[#This Row],[Interest Paid]]),IF($C$11*E1395&gt;10,IF($C$13="No",$C$11*E1395,($C$11*E1395)+$C$12),10)))</f>
        <v/>
      </c>
      <c r="C1396" s="1" t="str">
        <f t="shared" si="149"/>
        <v/>
      </c>
      <c r="D1396" s="1" t="str">
        <f t="shared" si="150"/>
        <v/>
      </c>
      <c r="E1396" s="1" t="str">
        <f t="shared" si="151"/>
        <v/>
      </c>
    </row>
    <row r="1397" spans="1:5" x14ac:dyDescent="0.25">
      <c r="A1397" s="7" t="str">
        <f t="shared" si="148"/>
        <v/>
      </c>
      <c r="B1397" s="1" t="str">
        <f>IF(A1397="","",IF($C$13="Yes",($C$12+Table1[[#This Row],[Interest Paid]]),IF($C$11*E1396&gt;10,IF($C$13="No",$C$11*E1396,($C$11*E1396)+$C$12),10)))</f>
        <v/>
      </c>
      <c r="C1397" s="1" t="str">
        <f t="shared" si="149"/>
        <v/>
      </c>
      <c r="D1397" s="1" t="str">
        <f t="shared" si="150"/>
        <v/>
      </c>
      <c r="E1397" s="1" t="str">
        <f t="shared" si="151"/>
        <v/>
      </c>
    </row>
    <row r="1398" spans="1:5" x14ac:dyDescent="0.25">
      <c r="A1398" s="7" t="str">
        <f t="shared" si="148"/>
        <v/>
      </c>
      <c r="B1398" s="1" t="str">
        <f>IF(A1398="","",IF($C$13="Yes",($C$12+Table1[[#This Row],[Interest Paid]]),IF($C$11*E1397&gt;10,IF($C$13="No",$C$11*E1397,($C$11*E1397)+$C$12),10)))</f>
        <v/>
      </c>
      <c r="C1398" s="1" t="str">
        <f t="shared" si="149"/>
        <v/>
      </c>
      <c r="D1398" s="1" t="str">
        <f t="shared" si="150"/>
        <v/>
      </c>
      <c r="E1398" s="1" t="str">
        <f t="shared" si="151"/>
        <v/>
      </c>
    </row>
    <row r="1399" spans="1:5" x14ac:dyDescent="0.25">
      <c r="A1399" s="7" t="str">
        <f t="shared" si="148"/>
        <v/>
      </c>
      <c r="B1399" s="1" t="str">
        <f>IF(A1399="","",IF($C$13="Yes",($C$12+Table1[[#This Row],[Interest Paid]]),IF($C$11*E1398&gt;10,IF($C$13="No",$C$11*E1398,($C$11*E1398)+$C$12),10)))</f>
        <v/>
      </c>
      <c r="C1399" s="1" t="str">
        <f t="shared" si="149"/>
        <v/>
      </c>
      <c r="D1399" s="1" t="str">
        <f t="shared" si="150"/>
        <v/>
      </c>
      <c r="E1399" s="1" t="str">
        <f t="shared" si="151"/>
        <v/>
      </c>
    </row>
    <row r="1400" spans="1:5" x14ac:dyDescent="0.25">
      <c r="A1400" s="7" t="str">
        <f t="shared" si="148"/>
        <v/>
      </c>
      <c r="B1400" s="1" t="str">
        <f>IF(A1400="","",IF($C$13="Yes",($C$12+Table1[[#This Row],[Interest Paid]]),IF($C$11*E1399&gt;10,IF($C$13="No",$C$11*E1399,($C$11*E1399)+$C$12),10)))</f>
        <v/>
      </c>
      <c r="C1400" s="1" t="str">
        <f t="shared" si="149"/>
        <v/>
      </c>
      <c r="D1400" s="1" t="str">
        <f t="shared" si="150"/>
        <v/>
      </c>
      <c r="E1400" s="1" t="str">
        <f t="shared" si="151"/>
        <v/>
      </c>
    </row>
    <row r="1401" spans="1:5" x14ac:dyDescent="0.25">
      <c r="A1401" s="7" t="str">
        <f t="shared" si="148"/>
        <v/>
      </c>
      <c r="B1401" s="1" t="str">
        <f>IF(A1401="","",IF($C$13="Yes",($C$12+Table1[[#This Row],[Interest Paid]]),IF($C$11*E1400&gt;10,IF($C$13="No",$C$11*E1400,($C$11*E1400)+$C$12),10)))</f>
        <v/>
      </c>
      <c r="C1401" s="1" t="str">
        <f t="shared" si="149"/>
        <v/>
      </c>
      <c r="D1401" s="1" t="str">
        <f t="shared" si="150"/>
        <v/>
      </c>
      <c r="E1401" s="1" t="str">
        <f t="shared" si="151"/>
        <v/>
      </c>
    </row>
    <row r="1402" spans="1:5" x14ac:dyDescent="0.25">
      <c r="A1402" s="7" t="str">
        <f t="shared" si="148"/>
        <v/>
      </c>
      <c r="B1402" s="1" t="str">
        <f>IF(A1402="","",IF($C$13="Yes",($C$12+Table1[[#This Row],[Interest Paid]]),IF($C$11*E1401&gt;10,IF($C$13="No",$C$11*E1401,($C$11*E1401)+$C$12),10)))</f>
        <v/>
      </c>
      <c r="C1402" s="1" t="str">
        <f t="shared" si="149"/>
        <v/>
      </c>
      <c r="D1402" s="1" t="str">
        <f t="shared" si="150"/>
        <v/>
      </c>
      <c r="E1402" s="1" t="str">
        <f t="shared" si="151"/>
        <v/>
      </c>
    </row>
    <row r="1403" spans="1:5" x14ac:dyDescent="0.25">
      <c r="A1403" s="7" t="str">
        <f t="shared" si="148"/>
        <v/>
      </c>
      <c r="B1403" s="1" t="str">
        <f>IF(A1403="","",IF($C$13="Yes",($C$12+Table1[[#This Row],[Interest Paid]]),IF($C$11*E1402&gt;10,IF($C$13="No",$C$11*E1402,($C$11*E1402)+$C$12),10)))</f>
        <v/>
      </c>
      <c r="C1403" s="1" t="str">
        <f t="shared" si="149"/>
        <v/>
      </c>
      <c r="D1403" s="1" t="str">
        <f t="shared" si="150"/>
        <v/>
      </c>
      <c r="E1403" s="1" t="str">
        <f t="shared" si="151"/>
        <v/>
      </c>
    </row>
    <row r="1404" spans="1:5" x14ac:dyDescent="0.25">
      <c r="A1404" s="7" t="str">
        <f t="shared" si="148"/>
        <v/>
      </c>
      <c r="B1404" s="1" t="str">
        <f>IF(A1404="","",IF($C$13="Yes",($C$12+Table1[[#This Row],[Interest Paid]]),IF($C$11*E1403&gt;10,IF($C$13="No",$C$11*E1403,($C$11*E1403)+$C$12),10)))</f>
        <v/>
      </c>
      <c r="C1404" s="1" t="str">
        <f t="shared" si="149"/>
        <v/>
      </c>
      <c r="D1404" s="1" t="str">
        <f t="shared" si="150"/>
        <v/>
      </c>
      <c r="E1404" s="1" t="str">
        <f t="shared" si="151"/>
        <v/>
      </c>
    </row>
    <row r="1405" spans="1:5" x14ac:dyDescent="0.25">
      <c r="A1405" s="7" t="str">
        <f t="shared" si="148"/>
        <v/>
      </c>
      <c r="B1405" s="1" t="str">
        <f>IF(A1405="","",IF($C$13="Yes",($C$12+Table1[[#This Row],[Interest Paid]]),IF($C$11*E1404&gt;10,IF($C$13="No",$C$11*E1404,($C$11*E1404)+$C$12),10)))</f>
        <v/>
      </c>
      <c r="C1405" s="1" t="str">
        <f t="shared" si="149"/>
        <v/>
      </c>
      <c r="D1405" s="1" t="str">
        <f t="shared" si="150"/>
        <v/>
      </c>
      <c r="E1405" s="1" t="str">
        <f t="shared" si="151"/>
        <v/>
      </c>
    </row>
    <row r="1406" spans="1:5" x14ac:dyDescent="0.25">
      <c r="A1406" s="7" t="str">
        <f t="shared" si="148"/>
        <v/>
      </c>
      <c r="B1406" s="1" t="str">
        <f>IF(A1406="","",IF($C$13="Yes",($C$12+Table1[[#This Row],[Interest Paid]]),IF($C$11*E1405&gt;10,IF($C$13="No",$C$11*E1405,($C$11*E1405)+$C$12),10)))</f>
        <v/>
      </c>
      <c r="C1406" s="1" t="str">
        <f t="shared" si="149"/>
        <v/>
      </c>
      <c r="D1406" s="1" t="str">
        <f t="shared" si="150"/>
        <v/>
      </c>
      <c r="E1406" s="1" t="str">
        <f t="shared" si="151"/>
        <v/>
      </c>
    </row>
    <row r="1407" spans="1:5" x14ac:dyDescent="0.25">
      <c r="A1407" s="7" t="str">
        <f t="shared" si="148"/>
        <v/>
      </c>
      <c r="B1407" s="1" t="str">
        <f>IF(A1407="","",IF($C$13="Yes",($C$12+Table1[[#This Row],[Interest Paid]]),IF($C$11*E1406&gt;10,IF($C$13="No",$C$11*E1406,($C$11*E1406)+$C$12),10)))</f>
        <v/>
      </c>
      <c r="C1407" s="1" t="str">
        <f t="shared" si="149"/>
        <v/>
      </c>
      <c r="D1407" s="1" t="str">
        <f t="shared" si="150"/>
        <v/>
      </c>
      <c r="E1407" s="1" t="str">
        <f t="shared" si="151"/>
        <v/>
      </c>
    </row>
    <row r="1408" spans="1:5" x14ac:dyDescent="0.25">
      <c r="A1408" s="7" t="str">
        <f t="shared" si="148"/>
        <v/>
      </c>
      <c r="B1408" s="1" t="str">
        <f>IF(A1408="","",IF($C$13="Yes",($C$12+Table1[[#This Row],[Interest Paid]]),IF($C$11*E1407&gt;10,IF($C$13="No",$C$11*E1407,($C$11*E1407)+$C$12),10)))</f>
        <v/>
      </c>
      <c r="C1408" s="1" t="str">
        <f t="shared" si="149"/>
        <v/>
      </c>
      <c r="D1408" s="1" t="str">
        <f t="shared" si="150"/>
        <v/>
      </c>
      <c r="E1408" s="1" t="str">
        <f t="shared" si="151"/>
        <v/>
      </c>
    </row>
    <row r="1409" spans="1:5" x14ac:dyDescent="0.25">
      <c r="A1409" s="7" t="str">
        <f t="shared" si="148"/>
        <v/>
      </c>
      <c r="B1409" s="1" t="str">
        <f>IF(A1409="","",IF($C$13="Yes",($C$12+Table1[[#This Row],[Interest Paid]]),IF($C$11*E1408&gt;10,IF($C$13="No",$C$11*E1408,($C$11*E1408)+$C$12),10)))</f>
        <v/>
      </c>
      <c r="C1409" s="1" t="str">
        <f t="shared" si="149"/>
        <v/>
      </c>
      <c r="D1409" s="1" t="str">
        <f t="shared" si="150"/>
        <v/>
      </c>
      <c r="E1409" s="1" t="str">
        <f t="shared" si="151"/>
        <v/>
      </c>
    </row>
    <row r="1410" spans="1:5" x14ac:dyDescent="0.25">
      <c r="A1410" s="7" t="str">
        <f t="shared" si="148"/>
        <v/>
      </c>
      <c r="B1410" s="1" t="str">
        <f>IF(A1410="","",IF($C$13="Yes",($C$12+Table1[[#This Row],[Interest Paid]]),IF($C$11*E1409&gt;10,IF($C$13="No",$C$11*E1409,($C$11*E1409)+$C$12),10)))</f>
        <v/>
      </c>
      <c r="C1410" s="1" t="str">
        <f t="shared" si="149"/>
        <v/>
      </c>
      <c r="D1410" s="1" t="str">
        <f t="shared" si="150"/>
        <v/>
      </c>
      <c r="E1410" s="1" t="str">
        <f t="shared" si="151"/>
        <v/>
      </c>
    </row>
    <row r="1411" spans="1:5" x14ac:dyDescent="0.25">
      <c r="A1411" s="7" t="str">
        <f t="shared" si="148"/>
        <v/>
      </c>
      <c r="B1411" s="1" t="str">
        <f>IF(A1411="","",IF($C$13="Yes",($C$12+Table1[[#This Row],[Interest Paid]]),IF($C$11*E1410&gt;10,IF($C$13="No",$C$11*E1410,($C$11*E1410)+$C$12),10)))</f>
        <v/>
      </c>
      <c r="C1411" s="1" t="str">
        <f t="shared" si="149"/>
        <v/>
      </c>
      <c r="D1411" s="1" t="str">
        <f t="shared" si="150"/>
        <v/>
      </c>
      <c r="E1411" s="1" t="str">
        <f t="shared" si="151"/>
        <v/>
      </c>
    </row>
    <row r="1412" spans="1:5" x14ac:dyDescent="0.25">
      <c r="A1412" s="7" t="str">
        <f t="shared" si="148"/>
        <v/>
      </c>
      <c r="B1412" s="1" t="str">
        <f>IF(A1412="","",IF($C$13="Yes",($C$12+Table1[[#This Row],[Interest Paid]]),IF($C$11*E1411&gt;10,IF($C$13="No",$C$11*E1411,($C$11*E1411)+$C$12),10)))</f>
        <v/>
      </c>
      <c r="C1412" s="1" t="str">
        <f t="shared" si="149"/>
        <v/>
      </c>
      <c r="D1412" s="1" t="str">
        <f t="shared" si="150"/>
        <v/>
      </c>
      <c r="E1412" s="1" t="str">
        <f t="shared" si="151"/>
        <v/>
      </c>
    </row>
    <row r="1413" spans="1:5" x14ac:dyDescent="0.25">
      <c r="A1413" s="7" t="str">
        <f t="shared" si="148"/>
        <v/>
      </c>
      <c r="B1413" s="1" t="str">
        <f>IF(A1413="","",IF($C$13="Yes",($C$12+Table1[[#This Row],[Interest Paid]]),IF($C$11*E1412&gt;10,IF($C$13="No",$C$11*E1412,($C$11*E1412)+$C$12),10)))</f>
        <v/>
      </c>
      <c r="C1413" s="1" t="str">
        <f t="shared" si="149"/>
        <v/>
      </c>
      <c r="D1413" s="1" t="str">
        <f t="shared" si="150"/>
        <v/>
      </c>
      <c r="E1413" s="1" t="str">
        <f t="shared" si="151"/>
        <v/>
      </c>
    </row>
    <row r="1414" spans="1:5" x14ac:dyDescent="0.25">
      <c r="A1414" s="7" t="str">
        <f t="shared" si="148"/>
        <v/>
      </c>
      <c r="B1414" s="1" t="str">
        <f>IF(A1414="","",IF($C$13="Yes",($C$12+Table1[[#This Row],[Interest Paid]]),IF($C$11*E1413&gt;10,IF($C$13="No",$C$11*E1413,($C$11*E1413)+$C$12),10)))</f>
        <v/>
      </c>
      <c r="C1414" s="1" t="str">
        <f t="shared" si="149"/>
        <v/>
      </c>
      <c r="D1414" s="1" t="str">
        <f t="shared" si="150"/>
        <v/>
      </c>
      <c r="E1414" s="1" t="str">
        <f t="shared" si="151"/>
        <v/>
      </c>
    </row>
    <row r="1415" spans="1:5" x14ac:dyDescent="0.25">
      <c r="A1415" s="7" t="str">
        <f t="shared" si="148"/>
        <v/>
      </c>
      <c r="B1415" s="1" t="str">
        <f>IF(A1415="","",IF($C$13="Yes",($C$12+Table1[[#This Row],[Interest Paid]]),IF($C$11*E1414&gt;10,IF($C$13="No",$C$11*E1414,($C$11*E1414)+$C$12),10)))</f>
        <v/>
      </c>
      <c r="C1415" s="1" t="str">
        <f t="shared" si="149"/>
        <v/>
      </c>
      <c r="D1415" s="1" t="str">
        <f t="shared" si="150"/>
        <v/>
      </c>
      <c r="E1415" s="1" t="str">
        <f t="shared" si="151"/>
        <v/>
      </c>
    </row>
    <row r="1416" spans="1:5" x14ac:dyDescent="0.25">
      <c r="A1416" s="7" t="str">
        <f t="shared" si="148"/>
        <v/>
      </c>
      <c r="B1416" s="1" t="str">
        <f>IF(A1416="","",IF($C$13="Yes",($C$12+Table1[[#This Row],[Interest Paid]]),IF($C$11*E1415&gt;10,IF($C$13="No",$C$11*E1415,($C$11*E1415)+$C$12),10)))</f>
        <v/>
      </c>
      <c r="C1416" s="1" t="str">
        <f t="shared" si="149"/>
        <v/>
      </c>
      <c r="D1416" s="1" t="str">
        <f t="shared" si="150"/>
        <v/>
      </c>
      <c r="E1416" s="1" t="str">
        <f t="shared" si="151"/>
        <v/>
      </c>
    </row>
    <row r="1417" spans="1:5" x14ac:dyDescent="0.25">
      <c r="A1417" s="7" t="str">
        <f t="shared" si="148"/>
        <v/>
      </c>
      <c r="B1417" s="1" t="str">
        <f>IF(A1417="","",IF($C$13="Yes",($C$12+Table1[[#This Row],[Interest Paid]]),IF($C$11*E1416&gt;10,IF($C$13="No",$C$11*E1416,($C$11*E1416)+$C$12),10)))</f>
        <v/>
      </c>
      <c r="C1417" s="1" t="str">
        <f t="shared" si="149"/>
        <v/>
      </c>
      <c r="D1417" s="1" t="str">
        <f t="shared" si="150"/>
        <v/>
      </c>
      <c r="E1417" s="1" t="str">
        <f t="shared" si="151"/>
        <v/>
      </c>
    </row>
    <row r="1418" spans="1:5" x14ac:dyDescent="0.25">
      <c r="A1418" s="7" t="str">
        <f t="shared" si="148"/>
        <v/>
      </c>
      <c r="B1418" s="1" t="str">
        <f>IF(A1418="","",IF($C$13="Yes",($C$12+Table1[[#This Row],[Interest Paid]]),IF($C$11*E1417&gt;10,IF($C$13="No",$C$11*E1417,($C$11*E1417)+$C$12),10)))</f>
        <v/>
      </c>
      <c r="C1418" s="1" t="str">
        <f t="shared" si="149"/>
        <v/>
      </c>
      <c r="D1418" s="1" t="str">
        <f t="shared" si="150"/>
        <v/>
      </c>
      <c r="E1418" s="1" t="str">
        <f t="shared" si="151"/>
        <v/>
      </c>
    </row>
    <row r="1419" spans="1:5" x14ac:dyDescent="0.25">
      <c r="A1419" s="7" t="str">
        <f t="shared" si="148"/>
        <v/>
      </c>
      <c r="B1419" s="1" t="str">
        <f>IF(A1419="","",IF($C$13="Yes",($C$12+Table1[[#This Row],[Interest Paid]]),IF($C$11*E1418&gt;10,IF($C$13="No",$C$11*E1418,($C$11*E1418)+$C$12),10)))</f>
        <v/>
      </c>
      <c r="C1419" s="1" t="str">
        <f t="shared" si="149"/>
        <v/>
      </c>
      <c r="D1419" s="1" t="str">
        <f t="shared" si="150"/>
        <v/>
      </c>
      <c r="E1419" s="1" t="str">
        <f t="shared" si="151"/>
        <v/>
      </c>
    </row>
    <row r="1420" spans="1:5" x14ac:dyDescent="0.25">
      <c r="A1420" s="7" t="str">
        <f t="shared" si="148"/>
        <v/>
      </c>
      <c r="B1420" s="1" t="str">
        <f>IF(A1420="","",IF($C$13="Yes",($C$12+Table1[[#This Row],[Interest Paid]]),IF($C$11*E1419&gt;10,IF($C$13="No",$C$11*E1419,($C$11*E1419)+$C$12),10)))</f>
        <v/>
      </c>
      <c r="C1420" s="1" t="str">
        <f t="shared" si="149"/>
        <v/>
      </c>
      <c r="D1420" s="1" t="str">
        <f t="shared" si="150"/>
        <v/>
      </c>
      <c r="E1420" s="1" t="str">
        <f t="shared" si="151"/>
        <v/>
      </c>
    </row>
    <row r="1421" spans="1:5" x14ac:dyDescent="0.25">
      <c r="A1421" s="7" t="str">
        <f t="shared" si="148"/>
        <v/>
      </c>
      <c r="B1421" s="1" t="str">
        <f>IF(A1421="","",IF($C$13="Yes",($C$12+Table1[[#This Row],[Interest Paid]]),IF($C$11*E1420&gt;10,IF($C$13="No",$C$11*E1420,($C$11*E1420)+$C$12),10)))</f>
        <v/>
      </c>
      <c r="C1421" s="1" t="str">
        <f t="shared" si="149"/>
        <v/>
      </c>
      <c r="D1421" s="1" t="str">
        <f t="shared" si="150"/>
        <v/>
      </c>
      <c r="E1421" s="1" t="str">
        <f t="shared" si="151"/>
        <v/>
      </c>
    </row>
    <row r="1422" spans="1:5" x14ac:dyDescent="0.25">
      <c r="A1422" s="7" t="str">
        <f t="shared" si="148"/>
        <v/>
      </c>
      <c r="B1422" s="1" t="str">
        <f>IF(A1422="","",IF($C$13="Yes",($C$12+Table1[[#This Row],[Interest Paid]]),IF($C$11*E1421&gt;10,IF($C$13="No",$C$11*E1421,($C$11*E1421)+$C$12),10)))</f>
        <v/>
      </c>
      <c r="C1422" s="1" t="str">
        <f t="shared" si="149"/>
        <v/>
      </c>
      <c r="D1422" s="1" t="str">
        <f t="shared" si="150"/>
        <v/>
      </c>
      <c r="E1422" s="1" t="str">
        <f t="shared" si="151"/>
        <v/>
      </c>
    </row>
    <row r="1423" spans="1:5" x14ac:dyDescent="0.25">
      <c r="A1423" s="7" t="str">
        <f t="shared" si="148"/>
        <v/>
      </c>
      <c r="B1423" s="1" t="str">
        <f>IF(A1423="","",IF($C$13="Yes",($C$12+Table1[[#This Row],[Interest Paid]]),IF($C$11*E1422&gt;10,IF($C$13="No",$C$11*E1422,($C$11*E1422)+$C$12),10)))</f>
        <v/>
      </c>
      <c r="C1423" s="1" t="str">
        <f t="shared" si="149"/>
        <v/>
      </c>
      <c r="D1423" s="1" t="str">
        <f t="shared" si="150"/>
        <v/>
      </c>
      <c r="E1423" s="1" t="str">
        <f t="shared" si="151"/>
        <v/>
      </c>
    </row>
    <row r="1424" spans="1:5" x14ac:dyDescent="0.25">
      <c r="A1424" s="7" t="str">
        <f t="shared" ref="A1424:A1487" si="152">IF(A1423="","",IF(E1423&gt;0,A1423+1,""))</f>
        <v/>
      </c>
      <c r="B1424" s="1" t="str">
        <f>IF(A1424="","",IF($C$13="Yes",($C$12+Table1[[#This Row],[Interest Paid]]),IF($C$11*E1423&gt;10,IF($C$13="No",$C$11*E1423,($C$11*E1423)+$C$12),10)))</f>
        <v/>
      </c>
      <c r="C1424" s="1" t="str">
        <f t="shared" ref="C1424:C1487" si="153">IF(A1424="","",($C$10/12)*E1423)</f>
        <v/>
      </c>
      <c r="D1424" s="1" t="str">
        <f t="shared" ref="D1424:D1487" si="154">IF(A1424="","",B1424-C1424)</f>
        <v/>
      </c>
      <c r="E1424" s="1" t="str">
        <f t="shared" ref="E1424:E1487" si="155">IF(A1424="","",E1423-D1424)</f>
        <v/>
      </c>
    </row>
    <row r="1425" spans="1:5" x14ac:dyDescent="0.25">
      <c r="A1425" s="7" t="str">
        <f t="shared" si="152"/>
        <v/>
      </c>
      <c r="B1425" s="1" t="str">
        <f>IF(A1425="","",IF($C$13="Yes",($C$12+Table1[[#This Row],[Interest Paid]]),IF($C$11*E1424&gt;10,IF($C$13="No",$C$11*E1424,($C$11*E1424)+$C$12),10)))</f>
        <v/>
      </c>
      <c r="C1425" s="1" t="str">
        <f t="shared" si="153"/>
        <v/>
      </c>
      <c r="D1425" s="1" t="str">
        <f t="shared" si="154"/>
        <v/>
      </c>
      <c r="E1425" s="1" t="str">
        <f t="shared" si="155"/>
        <v/>
      </c>
    </row>
    <row r="1426" spans="1:5" x14ac:dyDescent="0.25">
      <c r="A1426" s="7" t="str">
        <f t="shared" si="152"/>
        <v/>
      </c>
      <c r="B1426" s="1" t="str">
        <f>IF(A1426="","",IF($C$13="Yes",($C$12+Table1[[#This Row],[Interest Paid]]),IF($C$11*E1425&gt;10,IF($C$13="No",$C$11*E1425,($C$11*E1425)+$C$12),10)))</f>
        <v/>
      </c>
      <c r="C1426" s="1" t="str">
        <f t="shared" si="153"/>
        <v/>
      </c>
      <c r="D1426" s="1" t="str">
        <f t="shared" si="154"/>
        <v/>
      </c>
      <c r="E1426" s="1" t="str">
        <f t="shared" si="155"/>
        <v/>
      </c>
    </row>
    <row r="1427" spans="1:5" x14ac:dyDescent="0.25">
      <c r="A1427" s="7" t="str">
        <f t="shared" si="152"/>
        <v/>
      </c>
      <c r="B1427" s="1" t="str">
        <f>IF(A1427="","",IF($C$13="Yes",($C$12+Table1[[#This Row],[Interest Paid]]),IF($C$11*E1426&gt;10,IF($C$13="No",$C$11*E1426,($C$11*E1426)+$C$12),10)))</f>
        <v/>
      </c>
      <c r="C1427" s="1" t="str">
        <f t="shared" si="153"/>
        <v/>
      </c>
      <c r="D1427" s="1" t="str">
        <f t="shared" si="154"/>
        <v/>
      </c>
      <c r="E1427" s="1" t="str">
        <f t="shared" si="155"/>
        <v/>
      </c>
    </row>
    <row r="1428" spans="1:5" x14ac:dyDescent="0.25">
      <c r="A1428" s="7" t="str">
        <f t="shared" si="152"/>
        <v/>
      </c>
      <c r="B1428" s="1" t="str">
        <f>IF(A1428="","",IF($C$13="Yes",($C$12+Table1[[#This Row],[Interest Paid]]),IF($C$11*E1427&gt;10,IF($C$13="No",$C$11*E1427,($C$11*E1427)+$C$12),10)))</f>
        <v/>
      </c>
      <c r="C1428" s="1" t="str">
        <f t="shared" si="153"/>
        <v/>
      </c>
      <c r="D1428" s="1" t="str">
        <f t="shared" si="154"/>
        <v/>
      </c>
      <c r="E1428" s="1" t="str">
        <f t="shared" si="155"/>
        <v/>
      </c>
    </row>
    <row r="1429" spans="1:5" x14ac:dyDescent="0.25">
      <c r="A1429" s="7" t="str">
        <f t="shared" si="152"/>
        <v/>
      </c>
      <c r="B1429" s="1" t="str">
        <f>IF(A1429="","",IF($C$13="Yes",($C$12+Table1[[#This Row],[Interest Paid]]),IF($C$11*E1428&gt;10,IF($C$13="No",$C$11*E1428,($C$11*E1428)+$C$12),10)))</f>
        <v/>
      </c>
      <c r="C1429" s="1" t="str">
        <f t="shared" si="153"/>
        <v/>
      </c>
      <c r="D1429" s="1" t="str">
        <f t="shared" si="154"/>
        <v/>
      </c>
      <c r="E1429" s="1" t="str">
        <f t="shared" si="155"/>
        <v/>
      </c>
    </row>
    <row r="1430" spans="1:5" x14ac:dyDescent="0.25">
      <c r="A1430" s="7" t="str">
        <f t="shared" si="152"/>
        <v/>
      </c>
      <c r="B1430" s="1" t="str">
        <f>IF(A1430="","",IF($C$13="Yes",($C$12+Table1[[#This Row],[Interest Paid]]),IF($C$11*E1429&gt;10,IF($C$13="No",$C$11*E1429,($C$11*E1429)+$C$12),10)))</f>
        <v/>
      </c>
      <c r="C1430" s="1" t="str">
        <f t="shared" si="153"/>
        <v/>
      </c>
      <c r="D1430" s="1" t="str">
        <f t="shared" si="154"/>
        <v/>
      </c>
      <c r="E1430" s="1" t="str">
        <f t="shared" si="155"/>
        <v/>
      </c>
    </row>
    <row r="1431" spans="1:5" x14ac:dyDescent="0.25">
      <c r="A1431" s="7" t="str">
        <f t="shared" si="152"/>
        <v/>
      </c>
      <c r="B1431" s="1" t="str">
        <f>IF(A1431="","",IF($C$13="Yes",($C$12+Table1[[#This Row],[Interest Paid]]),IF($C$11*E1430&gt;10,IF($C$13="No",$C$11*E1430,($C$11*E1430)+$C$12),10)))</f>
        <v/>
      </c>
      <c r="C1431" s="1" t="str">
        <f t="shared" si="153"/>
        <v/>
      </c>
      <c r="D1431" s="1" t="str">
        <f t="shared" si="154"/>
        <v/>
      </c>
      <c r="E1431" s="1" t="str">
        <f t="shared" si="155"/>
        <v/>
      </c>
    </row>
    <row r="1432" spans="1:5" x14ac:dyDescent="0.25">
      <c r="A1432" s="7" t="str">
        <f t="shared" si="152"/>
        <v/>
      </c>
      <c r="B1432" s="1" t="str">
        <f>IF(A1432="","",IF($C$13="Yes",($C$12+Table1[[#This Row],[Interest Paid]]),IF($C$11*E1431&gt;10,IF($C$13="No",$C$11*E1431,($C$11*E1431)+$C$12),10)))</f>
        <v/>
      </c>
      <c r="C1432" s="1" t="str">
        <f t="shared" si="153"/>
        <v/>
      </c>
      <c r="D1432" s="1" t="str">
        <f t="shared" si="154"/>
        <v/>
      </c>
      <c r="E1432" s="1" t="str">
        <f t="shared" si="155"/>
        <v/>
      </c>
    </row>
    <row r="1433" spans="1:5" x14ac:dyDescent="0.25">
      <c r="A1433" s="7" t="str">
        <f t="shared" si="152"/>
        <v/>
      </c>
      <c r="B1433" s="1" t="str">
        <f>IF(A1433="","",IF($C$13="Yes",($C$12+Table1[[#This Row],[Interest Paid]]),IF($C$11*E1432&gt;10,IF($C$13="No",$C$11*E1432,($C$11*E1432)+$C$12),10)))</f>
        <v/>
      </c>
      <c r="C1433" s="1" t="str">
        <f t="shared" si="153"/>
        <v/>
      </c>
      <c r="D1433" s="1" t="str">
        <f t="shared" si="154"/>
        <v/>
      </c>
      <c r="E1433" s="1" t="str">
        <f t="shared" si="155"/>
        <v/>
      </c>
    </row>
    <row r="1434" spans="1:5" x14ac:dyDescent="0.25">
      <c r="A1434" s="7" t="str">
        <f t="shared" si="152"/>
        <v/>
      </c>
      <c r="B1434" s="1" t="str">
        <f>IF(A1434="","",IF($C$13="Yes",($C$12+Table1[[#This Row],[Interest Paid]]),IF($C$11*E1433&gt;10,IF($C$13="No",$C$11*E1433,($C$11*E1433)+$C$12),10)))</f>
        <v/>
      </c>
      <c r="C1434" s="1" t="str">
        <f t="shared" si="153"/>
        <v/>
      </c>
      <c r="D1434" s="1" t="str">
        <f t="shared" si="154"/>
        <v/>
      </c>
      <c r="E1434" s="1" t="str">
        <f t="shared" si="155"/>
        <v/>
      </c>
    </row>
    <row r="1435" spans="1:5" x14ac:dyDescent="0.25">
      <c r="A1435" s="7" t="str">
        <f t="shared" si="152"/>
        <v/>
      </c>
      <c r="B1435" s="1" t="str">
        <f>IF(A1435="","",IF($C$13="Yes",($C$12+Table1[[#This Row],[Interest Paid]]),IF($C$11*E1434&gt;10,IF($C$13="No",$C$11*E1434,($C$11*E1434)+$C$12),10)))</f>
        <v/>
      </c>
      <c r="C1435" s="1" t="str">
        <f t="shared" si="153"/>
        <v/>
      </c>
      <c r="D1435" s="1" t="str">
        <f t="shared" si="154"/>
        <v/>
      </c>
      <c r="E1435" s="1" t="str">
        <f t="shared" si="155"/>
        <v/>
      </c>
    </row>
    <row r="1436" spans="1:5" x14ac:dyDescent="0.25">
      <c r="A1436" s="7" t="str">
        <f t="shared" si="152"/>
        <v/>
      </c>
      <c r="B1436" s="1" t="str">
        <f>IF(A1436="","",IF($C$13="Yes",($C$12+Table1[[#This Row],[Interest Paid]]),IF($C$11*E1435&gt;10,IF($C$13="No",$C$11*E1435,($C$11*E1435)+$C$12),10)))</f>
        <v/>
      </c>
      <c r="C1436" s="1" t="str">
        <f t="shared" si="153"/>
        <v/>
      </c>
      <c r="D1436" s="1" t="str">
        <f t="shared" si="154"/>
        <v/>
      </c>
      <c r="E1436" s="1" t="str">
        <f t="shared" si="155"/>
        <v/>
      </c>
    </row>
    <row r="1437" spans="1:5" x14ac:dyDescent="0.25">
      <c r="A1437" s="7" t="str">
        <f t="shared" si="152"/>
        <v/>
      </c>
      <c r="B1437" s="1" t="str">
        <f>IF(A1437="","",IF($C$13="Yes",($C$12+Table1[[#This Row],[Interest Paid]]),IF($C$11*E1436&gt;10,IF($C$13="No",$C$11*E1436,($C$11*E1436)+$C$12),10)))</f>
        <v/>
      </c>
      <c r="C1437" s="1" t="str">
        <f t="shared" si="153"/>
        <v/>
      </c>
      <c r="D1437" s="1" t="str">
        <f t="shared" si="154"/>
        <v/>
      </c>
      <c r="E1437" s="1" t="str">
        <f t="shared" si="155"/>
        <v/>
      </c>
    </row>
    <row r="1438" spans="1:5" x14ac:dyDescent="0.25">
      <c r="A1438" s="7" t="str">
        <f t="shared" si="152"/>
        <v/>
      </c>
      <c r="B1438" s="1" t="str">
        <f>IF(A1438="","",IF($C$13="Yes",($C$12+Table1[[#This Row],[Interest Paid]]),IF($C$11*E1437&gt;10,IF($C$13="No",$C$11*E1437,($C$11*E1437)+$C$12),10)))</f>
        <v/>
      </c>
      <c r="C1438" s="1" t="str">
        <f t="shared" si="153"/>
        <v/>
      </c>
      <c r="D1438" s="1" t="str">
        <f t="shared" si="154"/>
        <v/>
      </c>
      <c r="E1438" s="1" t="str">
        <f t="shared" si="155"/>
        <v/>
      </c>
    </row>
    <row r="1439" spans="1:5" x14ac:dyDescent="0.25">
      <c r="A1439" s="7" t="str">
        <f t="shared" si="152"/>
        <v/>
      </c>
      <c r="B1439" s="1" t="str">
        <f>IF(A1439="","",IF($C$13="Yes",($C$12+Table1[[#This Row],[Interest Paid]]),IF($C$11*E1438&gt;10,IF($C$13="No",$C$11*E1438,($C$11*E1438)+$C$12),10)))</f>
        <v/>
      </c>
      <c r="C1439" s="1" t="str">
        <f t="shared" si="153"/>
        <v/>
      </c>
      <c r="D1439" s="1" t="str">
        <f t="shared" si="154"/>
        <v/>
      </c>
      <c r="E1439" s="1" t="str">
        <f t="shared" si="155"/>
        <v/>
      </c>
    </row>
    <row r="1440" spans="1:5" x14ac:dyDescent="0.25">
      <c r="A1440" s="7" t="str">
        <f t="shared" si="152"/>
        <v/>
      </c>
      <c r="B1440" s="1" t="str">
        <f>IF(A1440="","",IF($C$13="Yes",($C$12+Table1[[#This Row],[Interest Paid]]),IF($C$11*E1439&gt;10,IF($C$13="No",$C$11*E1439,($C$11*E1439)+$C$12),10)))</f>
        <v/>
      </c>
      <c r="C1440" s="1" t="str">
        <f t="shared" si="153"/>
        <v/>
      </c>
      <c r="D1440" s="1" t="str">
        <f t="shared" si="154"/>
        <v/>
      </c>
      <c r="E1440" s="1" t="str">
        <f t="shared" si="155"/>
        <v/>
      </c>
    </row>
    <row r="1441" spans="1:5" x14ac:dyDescent="0.25">
      <c r="A1441" s="7" t="str">
        <f t="shared" si="152"/>
        <v/>
      </c>
      <c r="B1441" s="1" t="str">
        <f>IF(A1441="","",IF($C$13="Yes",($C$12+Table1[[#This Row],[Interest Paid]]),IF($C$11*E1440&gt;10,IF($C$13="No",$C$11*E1440,($C$11*E1440)+$C$12),10)))</f>
        <v/>
      </c>
      <c r="C1441" s="1" t="str">
        <f t="shared" si="153"/>
        <v/>
      </c>
      <c r="D1441" s="1" t="str">
        <f t="shared" si="154"/>
        <v/>
      </c>
      <c r="E1441" s="1" t="str">
        <f t="shared" si="155"/>
        <v/>
      </c>
    </row>
    <row r="1442" spans="1:5" x14ac:dyDescent="0.25">
      <c r="A1442" s="7" t="str">
        <f t="shared" si="152"/>
        <v/>
      </c>
      <c r="B1442" s="1" t="str">
        <f>IF(A1442="","",IF($C$13="Yes",($C$12+Table1[[#This Row],[Interest Paid]]),IF($C$11*E1441&gt;10,IF($C$13="No",$C$11*E1441,($C$11*E1441)+$C$12),10)))</f>
        <v/>
      </c>
      <c r="C1442" s="1" t="str">
        <f t="shared" si="153"/>
        <v/>
      </c>
      <c r="D1442" s="1" t="str">
        <f t="shared" si="154"/>
        <v/>
      </c>
      <c r="E1442" s="1" t="str">
        <f t="shared" si="155"/>
        <v/>
      </c>
    </row>
    <row r="1443" spans="1:5" x14ac:dyDescent="0.25">
      <c r="A1443" s="7" t="str">
        <f t="shared" si="152"/>
        <v/>
      </c>
      <c r="B1443" s="1" t="str">
        <f>IF(A1443="","",IF($C$13="Yes",($C$12+Table1[[#This Row],[Interest Paid]]),IF($C$11*E1442&gt;10,IF($C$13="No",$C$11*E1442,($C$11*E1442)+$C$12),10)))</f>
        <v/>
      </c>
      <c r="C1443" s="1" t="str">
        <f t="shared" si="153"/>
        <v/>
      </c>
      <c r="D1443" s="1" t="str">
        <f t="shared" si="154"/>
        <v/>
      </c>
      <c r="E1443" s="1" t="str">
        <f t="shared" si="155"/>
        <v/>
      </c>
    </row>
    <row r="1444" spans="1:5" x14ac:dyDescent="0.25">
      <c r="A1444" s="7" t="str">
        <f t="shared" si="152"/>
        <v/>
      </c>
      <c r="B1444" s="1" t="str">
        <f>IF(A1444="","",IF($C$13="Yes",($C$12+Table1[[#This Row],[Interest Paid]]),IF($C$11*E1443&gt;10,IF($C$13="No",$C$11*E1443,($C$11*E1443)+$C$12),10)))</f>
        <v/>
      </c>
      <c r="C1444" s="1" t="str">
        <f t="shared" si="153"/>
        <v/>
      </c>
      <c r="D1444" s="1" t="str">
        <f t="shared" si="154"/>
        <v/>
      </c>
      <c r="E1444" s="1" t="str">
        <f t="shared" si="155"/>
        <v/>
      </c>
    </row>
    <row r="1445" spans="1:5" x14ac:dyDescent="0.25">
      <c r="A1445" s="7" t="str">
        <f t="shared" si="152"/>
        <v/>
      </c>
      <c r="B1445" s="1" t="str">
        <f>IF(A1445="","",IF($C$13="Yes",($C$12+Table1[[#This Row],[Interest Paid]]),IF($C$11*E1444&gt;10,IF($C$13="No",$C$11*E1444,($C$11*E1444)+$C$12),10)))</f>
        <v/>
      </c>
      <c r="C1445" s="1" t="str">
        <f t="shared" si="153"/>
        <v/>
      </c>
      <c r="D1445" s="1" t="str">
        <f t="shared" si="154"/>
        <v/>
      </c>
      <c r="E1445" s="1" t="str">
        <f t="shared" si="155"/>
        <v/>
      </c>
    </row>
    <row r="1446" spans="1:5" x14ac:dyDescent="0.25">
      <c r="A1446" s="7" t="str">
        <f t="shared" si="152"/>
        <v/>
      </c>
      <c r="B1446" s="1" t="str">
        <f>IF(A1446="","",IF($C$13="Yes",($C$12+Table1[[#This Row],[Interest Paid]]),IF($C$11*E1445&gt;10,IF($C$13="No",$C$11*E1445,($C$11*E1445)+$C$12),10)))</f>
        <v/>
      </c>
      <c r="C1446" s="1" t="str">
        <f t="shared" si="153"/>
        <v/>
      </c>
      <c r="D1446" s="1" t="str">
        <f t="shared" si="154"/>
        <v/>
      </c>
      <c r="E1446" s="1" t="str">
        <f t="shared" si="155"/>
        <v/>
      </c>
    </row>
    <row r="1447" spans="1:5" x14ac:dyDescent="0.25">
      <c r="A1447" s="7" t="str">
        <f t="shared" si="152"/>
        <v/>
      </c>
      <c r="B1447" s="1" t="str">
        <f>IF(A1447="","",IF($C$13="Yes",($C$12+Table1[[#This Row],[Interest Paid]]),IF($C$11*E1446&gt;10,IF($C$13="No",$C$11*E1446,($C$11*E1446)+$C$12),10)))</f>
        <v/>
      </c>
      <c r="C1447" s="1" t="str">
        <f t="shared" si="153"/>
        <v/>
      </c>
      <c r="D1447" s="1" t="str">
        <f t="shared" si="154"/>
        <v/>
      </c>
      <c r="E1447" s="1" t="str">
        <f t="shared" si="155"/>
        <v/>
      </c>
    </row>
    <row r="1448" spans="1:5" x14ac:dyDescent="0.25">
      <c r="A1448" s="7" t="str">
        <f t="shared" si="152"/>
        <v/>
      </c>
      <c r="B1448" s="1" t="str">
        <f>IF(A1448="","",IF($C$13="Yes",($C$12+Table1[[#This Row],[Interest Paid]]),IF($C$11*E1447&gt;10,IF($C$13="No",$C$11*E1447,($C$11*E1447)+$C$12),10)))</f>
        <v/>
      </c>
      <c r="C1448" s="1" t="str">
        <f t="shared" si="153"/>
        <v/>
      </c>
      <c r="D1448" s="1" t="str">
        <f t="shared" si="154"/>
        <v/>
      </c>
      <c r="E1448" s="1" t="str">
        <f t="shared" si="155"/>
        <v/>
      </c>
    </row>
    <row r="1449" spans="1:5" x14ac:dyDescent="0.25">
      <c r="A1449" s="7" t="str">
        <f t="shared" si="152"/>
        <v/>
      </c>
      <c r="B1449" s="1" t="str">
        <f>IF(A1449="","",IF($C$13="Yes",($C$12+Table1[[#This Row],[Interest Paid]]),IF($C$11*E1448&gt;10,IF($C$13="No",$C$11*E1448,($C$11*E1448)+$C$12),10)))</f>
        <v/>
      </c>
      <c r="C1449" s="1" t="str">
        <f t="shared" si="153"/>
        <v/>
      </c>
      <c r="D1449" s="1" t="str">
        <f t="shared" si="154"/>
        <v/>
      </c>
      <c r="E1449" s="1" t="str">
        <f t="shared" si="155"/>
        <v/>
      </c>
    </row>
    <row r="1450" spans="1:5" x14ac:dyDescent="0.25">
      <c r="A1450" s="7" t="str">
        <f t="shared" si="152"/>
        <v/>
      </c>
      <c r="B1450" s="1" t="str">
        <f>IF(A1450="","",IF($C$13="Yes",($C$12+Table1[[#This Row],[Interest Paid]]),IF($C$11*E1449&gt;10,IF($C$13="No",$C$11*E1449,($C$11*E1449)+$C$12),10)))</f>
        <v/>
      </c>
      <c r="C1450" s="1" t="str">
        <f t="shared" si="153"/>
        <v/>
      </c>
      <c r="D1450" s="1" t="str">
        <f t="shared" si="154"/>
        <v/>
      </c>
      <c r="E1450" s="1" t="str">
        <f t="shared" si="155"/>
        <v/>
      </c>
    </row>
    <row r="1451" spans="1:5" x14ac:dyDescent="0.25">
      <c r="A1451" s="7" t="str">
        <f t="shared" si="152"/>
        <v/>
      </c>
      <c r="B1451" s="1" t="str">
        <f>IF(A1451="","",IF($C$13="Yes",($C$12+Table1[[#This Row],[Interest Paid]]),IF($C$11*E1450&gt;10,IF($C$13="No",$C$11*E1450,($C$11*E1450)+$C$12),10)))</f>
        <v/>
      </c>
      <c r="C1451" s="1" t="str">
        <f t="shared" si="153"/>
        <v/>
      </c>
      <c r="D1451" s="1" t="str">
        <f t="shared" si="154"/>
        <v/>
      </c>
      <c r="E1451" s="1" t="str">
        <f t="shared" si="155"/>
        <v/>
      </c>
    </row>
    <row r="1452" spans="1:5" x14ac:dyDescent="0.25">
      <c r="A1452" s="7" t="str">
        <f t="shared" si="152"/>
        <v/>
      </c>
      <c r="B1452" s="1" t="str">
        <f>IF(A1452="","",IF($C$13="Yes",($C$12+Table1[[#This Row],[Interest Paid]]),IF($C$11*E1451&gt;10,IF($C$13="No",$C$11*E1451,($C$11*E1451)+$C$12),10)))</f>
        <v/>
      </c>
      <c r="C1452" s="1" t="str">
        <f t="shared" si="153"/>
        <v/>
      </c>
      <c r="D1452" s="1" t="str">
        <f t="shared" si="154"/>
        <v/>
      </c>
      <c r="E1452" s="1" t="str">
        <f t="shared" si="155"/>
        <v/>
      </c>
    </row>
    <row r="1453" spans="1:5" x14ac:dyDescent="0.25">
      <c r="A1453" s="7" t="str">
        <f t="shared" si="152"/>
        <v/>
      </c>
      <c r="B1453" s="1" t="str">
        <f>IF(A1453="","",IF($C$13="Yes",($C$12+Table1[[#This Row],[Interest Paid]]),IF($C$11*E1452&gt;10,IF($C$13="No",$C$11*E1452,($C$11*E1452)+$C$12),10)))</f>
        <v/>
      </c>
      <c r="C1453" s="1" t="str">
        <f t="shared" si="153"/>
        <v/>
      </c>
      <c r="D1453" s="1" t="str">
        <f t="shared" si="154"/>
        <v/>
      </c>
      <c r="E1453" s="1" t="str">
        <f t="shared" si="155"/>
        <v/>
      </c>
    </row>
    <row r="1454" spans="1:5" x14ac:dyDescent="0.25">
      <c r="A1454" s="7" t="str">
        <f t="shared" si="152"/>
        <v/>
      </c>
      <c r="B1454" s="1" t="str">
        <f>IF(A1454="","",IF($C$13="Yes",($C$12+Table1[[#This Row],[Interest Paid]]),IF($C$11*E1453&gt;10,IF($C$13="No",$C$11*E1453,($C$11*E1453)+$C$12),10)))</f>
        <v/>
      </c>
      <c r="C1454" s="1" t="str">
        <f t="shared" si="153"/>
        <v/>
      </c>
      <c r="D1454" s="1" t="str">
        <f t="shared" si="154"/>
        <v/>
      </c>
      <c r="E1454" s="1" t="str">
        <f t="shared" si="155"/>
        <v/>
      </c>
    </row>
    <row r="1455" spans="1:5" x14ac:dyDescent="0.25">
      <c r="A1455" s="7" t="str">
        <f t="shared" si="152"/>
        <v/>
      </c>
      <c r="B1455" s="1" t="str">
        <f>IF(A1455="","",IF($C$13="Yes",($C$12+Table1[[#This Row],[Interest Paid]]),IF($C$11*E1454&gt;10,IF($C$13="No",$C$11*E1454,($C$11*E1454)+$C$12),10)))</f>
        <v/>
      </c>
      <c r="C1455" s="1" t="str">
        <f t="shared" si="153"/>
        <v/>
      </c>
      <c r="D1455" s="1" t="str">
        <f t="shared" si="154"/>
        <v/>
      </c>
      <c r="E1455" s="1" t="str">
        <f t="shared" si="155"/>
        <v/>
      </c>
    </row>
    <row r="1456" spans="1:5" x14ac:dyDescent="0.25">
      <c r="A1456" s="7" t="str">
        <f t="shared" si="152"/>
        <v/>
      </c>
      <c r="B1456" s="1" t="str">
        <f>IF(A1456="","",IF($C$13="Yes",($C$12+Table1[[#This Row],[Interest Paid]]),IF($C$11*E1455&gt;10,IF($C$13="No",$C$11*E1455,($C$11*E1455)+$C$12),10)))</f>
        <v/>
      </c>
      <c r="C1456" s="1" t="str">
        <f t="shared" si="153"/>
        <v/>
      </c>
      <c r="D1456" s="1" t="str">
        <f t="shared" si="154"/>
        <v/>
      </c>
      <c r="E1456" s="1" t="str">
        <f t="shared" si="155"/>
        <v/>
      </c>
    </row>
    <row r="1457" spans="1:5" x14ac:dyDescent="0.25">
      <c r="A1457" s="7" t="str">
        <f t="shared" si="152"/>
        <v/>
      </c>
      <c r="B1457" s="1" t="str">
        <f>IF(A1457="","",IF($C$13="Yes",($C$12+Table1[[#This Row],[Interest Paid]]),IF($C$11*E1456&gt;10,IF($C$13="No",$C$11*E1456,($C$11*E1456)+$C$12),10)))</f>
        <v/>
      </c>
      <c r="C1457" s="1" t="str">
        <f t="shared" si="153"/>
        <v/>
      </c>
      <c r="D1457" s="1" t="str">
        <f t="shared" si="154"/>
        <v/>
      </c>
      <c r="E1457" s="1" t="str">
        <f t="shared" si="155"/>
        <v/>
      </c>
    </row>
    <row r="1458" spans="1:5" x14ac:dyDescent="0.25">
      <c r="A1458" s="7" t="str">
        <f t="shared" si="152"/>
        <v/>
      </c>
      <c r="B1458" s="1" t="str">
        <f>IF(A1458="","",IF($C$13="Yes",($C$12+Table1[[#This Row],[Interest Paid]]),IF($C$11*E1457&gt;10,IF($C$13="No",$C$11*E1457,($C$11*E1457)+$C$12),10)))</f>
        <v/>
      </c>
      <c r="C1458" s="1" t="str">
        <f t="shared" si="153"/>
        <v/>
      </c>
      <c r="D1458" s="1" t="str">
        <f t="shared" si="154"/>
        <v/>
      </c>
      <c r="E1458" s="1" t="str">
        <f t="shared" si="155"/>
        <v/>
      </c>
    </row>
    <row r="1459" spans="1:5" x14ac:dyDescent="0.25">
      <c r="A1459" s="7" t="str">
        <f t="shared" si="152"/>
        <v/>
      </c>
      <c r="B1459" s="1" t="str">
        <f>IF(A1459="","",IF($C$13="Yes",($C$12+Table1[[#This Row],[Interest Paid]]),IF($C$11*E1458&gt;10,IF($C$13="No",$C$11*E1458,($C$11*E1458)+$C$12),10)))</f>
        <v/>
      </c>
      <c r="C1459" s="1" t="str">
        <f t="shared" si="153"/>
        <v/>
      </c>
      <c r="D1459" s="1" t="str">
        <f t="shared" si="154"/>
        <v/>
      </c>
      <c r="E1459" s="1" t="str">
        <f t="shared" si="155"/>
        <v/>
      </c>
    </row>
    <row r="1460" spans="1:5" x14ac:dyDescent="0.25">
      <c r="A1460" s="7" t="str">
        <f t="shared" si="152"/>
        <v/>
      </c>
      <c r="B1460" s="1" t="str">
        <f>IF(A1460="","",IF($C$13="Yes",($C$12+Table1[[#This Row],[Interest Paid]]),IF($C$11*E1459&gt;10,IF($C$13="No",$C$11*E1459,($C$11*E1459)+$C$12),10)))</f>
        <v/>
      </c>
      <c r="C1460" s="1" t="str">
        <f t="shared" si="153"/>
        <v/>
      </c>
      <c r="D1460" s="1" t="str">
        <f t="shared" si="154"/>
        <v/>
      </c>
      <c r="E1460" s="1" t="str">
        <f t="shared" si="155"/>
        <v/>
      </c>
    </row>
    <row r="1461" spans="1:5" x14ac:dyDescent="0.25">
      <c r="A1461" s="7" t="str">
        <f t="shared" si="152"/>
        <v/>
      </c>
      <c r="B1461" s="1" t="str">
        <f>IF(A1461="","",IF($C$13="Yes",($C$12+Table1[[#This Row],[Interest Paid]]),IF($C$11*E1460&gt;10,IF($C$13="No",$C$11*E1460,($C$11*E1460)+$C$12),10)))</f>
        <v/>
      </c>
      <c r="C1461" s="1" t="str">
        <f t="shared" si="153"/>
        <v/>
      </c>
      <c r="D1461" s="1" t="str">
        <f t="shared" si="154"/>
        <v/>
      </c>
      <c r="E1461" s="1" t="str">
        <f t="shared" si="155"/>
        <v/>
      </c>
    </row>
    <row r="1462" spans="1:5" x14ac:dyDescent="0.25">
      <c r="A1462" s="7" t="str">
        <f t="shared" si="152"/>
        <v/>
      </c>
      <c r="B1462" s="1" t="str">
        <f>IF(A1462="","",IF($C$13="Yes",($C$12+Table1[[#This Row],[Interest Paid]]),IF($C$11*E1461&gt;10,IF($C$13="No",$C$11*E1461,($C$11*E1461)+$C$12),10)))</f>
        <v/>
      </c>
      <c r="C1462" s="1" t="str">
        <f t="shared" si="153"/>
        <v/>
      </c>
      <c r="D1462" s="1" t="str">
        <f t="shared" si="154"/>
        <v/>
      </c>
      <c r="E1462" s="1" t="str">
        <f t="shared" si="155"/>
        <v/>
      </c>
    </row>
    <row r="1463" spans="1:5" x14ac:dyDescent="0.25">
      <c r="A1463" s="7" t="str">
        <f t="shared" si="152"/>
        <v/>
      </c>
      <c r="B1463" s="1" t="str">
        <f>IF(A1463="","",IF($C$13="Yes",($C$12+Table1[[#This Row],[Interest Paid]]),IF($C$11*E1462&gt;10,IF($C$13="No",$C$11*E1462,($C$11*E1462)+$C$12),10)))</f>
        <v/>
      </c>
      <c r="C1463" s="1" t="str">
        <f t="shared" si="153"/>
        <v/>
      </c>
      <c r="D1463" s="1" t="str">
        <f t="shared" si="154"/>
        <v/>
      </c>
      <c r="E1463" s="1" t="str">
        <f t="shared" si="155"/>
        <v/>
      </c>
    </row>
    <row r="1464" spans="1:5" x14ac:dyDescent="0.25">
      <c r="A1464" s="7" t="str">
        <f t="shared" si="152"/>
        <v/>
      </c>
      <c r="B1464" s="1" t="str">
        <f>IF(A1464="","",IF($C$13="Yes",($C$12+Table1[[#This Row],[Interest Paid]]),IF($C$11*E1463&gt;10,IF($C$13="No",$C$11*E1463,($C$11*E1463)+$C$12),10)))</f>
        <v/>
      </c>
      <c r="C1464" s="1" t="str">
        <f t="shared" si="153"/>
        <v/>
      </c>
      <c r="D1464" s="1" t="str">
        <f t="shared" si="154"/>
        <v/>
      </c>
      <c r="E1464" s="1" t="str">
        <f t="shared" si="155"/>
        <v/>
      </c>
    </row>
    <row r="1465" spans="1:5" x14ac:dyDescent="0.25">
      <c r="A1465" s="7" t="str">
        <f t="shared" si="152"/>
        <v/>
      </c>
      <c r="B1465" s="1" t="str">
        <f>IF(A1465="","",IF($C$13="Yes",($C$12+Table1[[#This Row],[Interest Paid]]),IF($C$11*E1464&gt;10,IF($C$13="No",$C$11*E1464,($C$11*E1464)+$C$12),10)))</f>
        <v/>
      </c>
      <c r="C1465" s="1" t="str">
        <f t="shared" si="153"/>
        <v/>
      </c>
      <c r="D1465" s="1" t="str">
        <f t="shared" si="154"/>
        <v/>
      </c>
      <c r="E1465" s="1" t="str">
        <f t="shared" si="155"/>
        <v/>
      </c>
    </row>
    <row r="1466" spans="1:5" x14ac:dyDescent="0.25">
      <c r="A1466" s="7" t="str">
        <f t="shared" si="152"/>
        <v/>
      </c>
      <c r="B1466" s="1" t="str">
        <f>IF(A1466="","",IF($C$13="Yes",($C$12+Table1[[#This Row],[Interest Paid]]),IF($C$11*E1465&gt;10,IF($C$13="No",$C$11*E1465,($C$11*E1465)+$C$12),10)))</f>
        <v/>
      </c>
      <c r="C1466" s="1" t="str">
        <f t="shared" si="153"/>
        <v/>
      </c>
      <c r="D1466" s="1" t="str">
        <f t="shared" si="154"/>
        <v/>
      </c>
      <c r="E1466" s="1" t="str">
        <f t="shared" si="155"/>
        <v/>
      </c>
    </row>
    <row r="1467" spans="1:5" x14ac:dyDescent="0.25">
      <c r="A1467" s="7" t="str">
        <f t="shared" si="152"/>
        <v/>
      </c>
      <c r="B1467" s="1" t="str">
        <f>IF(A1467="","",IF($C$13="Yes",($C$12+Table1[[#This Row],[Interest Paid]]),IF($C$11*E1466&gt;10,IF($C$13="No",$C$11*E1466,($C$11*E1466)+$C$12),10)))</f>
        <v/>
      </c>
      <c r="C1467" s="1" t="str">
        <f t="shared" si="153"/>
        <v/>
      </c>
      <c r="D1467" s="1" t="str">
        <f t="shared" si="154"/>
        <v/>
      </c>
      <c r="E1467" s="1" t="str">
        <f t="shared" si="155"/>
        <v/>
      </c>
    </row>
    <row r="1468" spans="1:5" x14ac:dyDescent="0.25">
      <c r="A1468" s="7" t="str">
        <f t="shared" si="152"/>
        <v/>
      </c>
      <c r="B1468" s="1" t="str">
        <f>IF(A1468="","",IF($C$13="Yes",($C$12+Table1[[#This Row],[Interest Paid]]),IF($C$11*E1467&gt;10,IF($C$13="No",$C$11*E1467,($C$11*E1467)+$C$12),10)))</f>
        <v/>
      </c>
      <c r="C1468" s="1" t="str">
        <f t="shared" si="153"/>
        <v/>
      </c>
      <c r="D1468" s="1" t="str">
        <f t="shared" si="154"/>
        <v/>
      </c>
      <c r="E1468" s="1" t="str">
        <f t="shared" si="155"/>
        <v/>
      </c>
    </row>
    <row r="1469" spans="1:5" x14ac:dyDescent="0.25">
      <c r="A1469" s="7" t="str">
        <f t="shared" si="152"/>
        <v/>
      </c>
      <c r="B1469" s="1" t="str">
        <f>IF(A1469="","",IF($C$13="Yes",($C$12+Table1[[#This Row],[Interest Paid]]),IF($C$11*E1468&gt;10,IF($C$13="No",$C$11*E1468,($C$11*E1468)+$C$12),10)))</f>
        <v/>
      </c>
      <c r="C1469" s="1" t="str">
        <f t="shared" si="153"/>
        <v/>
      </c>
      <c r="D1469" s="1" t="str">
        <f t="shared" si="154"/>
        <v/>
      </c>
      <c r="E1469" s="1" t="str">
        <f t="shared" si="155"/>
        <v/>
      </c>
    </row>
    <row r="1470" spans="1:5" x14ac:dyDescent="0.25">
      <c r="A1470" s="7" t="str">
        <f t="shared" si="152"/>
        <v/>
      </c>
      <c r="B1470" s="1" t="str">
        <f>IF(A1470="","",IF($C$13="Yes",($C$12+Table1[[#This Row],[Interest Paid]]),IF($C$11*E1469&gt;10,IF($C$13="No",$C$11*E1469,($C$11*E1469)+$C$12),10)))</f>
        <v/>
      </c>
      <c r="C1470" s="1" t="str">
        <f t="shared" si="153"/>
        <v/>
      </c>
      <c r="D1470" s="1" t="str">
        <f t="shared" si="154"/>
        <v/>
      </c>
      <c r="E1470" s="1" t="str">
        <f t="shared" si="155"/>
        <v/>
      </c>
    </row>
    <row r="1471" spans="1:5" x14ac:dyDescent="0.25">
      <c r="A1471" s="7" t="str">
        <f t="shared" si="152"/>
        <v/>
      </c>
      <c r="B1471" s="1" t="str">
        <f>IF(A1471="","",IF($C$13="Yes",($C$12+Table1[[#This Row],[Interest Paid]]),IF($C$11*E1470&gt;10,IF($C$13="No",$C$11*E1470,($C$11*E1470)+$C$12),10)))</f>
        <v/>
      </c>
      <c r="C1471" s="1" t="str">
        <f t="shared" si="153"/>
        <v/>
      </c>
      <c r="D1471" s="1" t="str">
        <f t="shared" si="154"/>
        <v/>
      </c>
      <c r="E1471" s="1" t="str">
        <f t="shared" si="155"/>
        <v/>
      </c>
    </row>
    <row r="1472" spans="1:5" x14ac:dyDescent="0.25">
      <c r="A1472" s="7" t="str">
        <f t="shared" si="152"/>
        <v/>
      </c>
      <c r="B1472" s="1" t="str">
        <f>IF(A1472="","",IF($C$13="Yes",($C$12+Table1[[#This Row],[Interest Paid]]),IF($C$11*E1471&gt;10,IF($C$13="No",$C$11*E1471,($C$11*E1471)+$C$12),10)))</f>
        <v/>
      </c>
      <c r="C1472" s="1" t="str">
        <f t="shared" si="153"/>
        <v/>
      </c>
      <c r="D1472" s="1" t="str">
        <f t="shared" si="154"/>
        <v/>
      </c>
      <c r="E1472" s="1" t="str">
        <f t="shared" si="155"/>
        <v/>
      </c>
    </row>
    <row r="1473" spans="1:5" x14ac:dyDescent="0.25">
      <c r="A1473" s="7" t="str">
        <f t="shared" si="152"/>
        <v/>
      </c>
      <c r="B1473" s="1" t="str">
        <f>IF(A1473="","",IF($C$13="Yes",($C$12+Table1[[#This Row],[Interest Paid]]),IF($C$11*E1472&gt;10,IF($C$13="No",$C$11*E1472,($C$11*E1472)+$C$12),10)))</f>
        <v/>
      </c>
      <c r="C1473" s="1" t="str">
        <f t="shared" si="153"/>
        <v/>
      </c>
      <c r="D1473" s="1" t="str">
        <f t="shared" si="154"/>
        <v/>
      </c>
      <c r="E1473" s="1" t="str">
        <f t="shared" si="155"/>
        <v/>
      </c>
    </row>
    <row r="1474" spans="1:5" x14ac:dyDescent="0.25">
      <c r="A1474" s="7" t="str">
        <f t="shared" si="152"/>
        <v/>
      </c>
      <c r="B1474" s="1" t="str">
        <f>IF(A1474="","",IF($C$13="Yes",($C$12+Table1[[#This Row],[Interest Paid]]),IF($C$11*E1473&gt;10,IF($C$13="No",$C$11*E1473,($C$11*E1473)+$C$12),10)))</f>
        <v/>
      </c>
      <c r="C1474" s="1" t="str">
        <f t="shared" si="153"/>
        <v/>
      </c>
      <c r="D1474" s="1" t="str">
        <f t="shared" si="154"/>
        <v/>
      </c>
      <c r="E1474" s="1" t="str">
        <f t="shared" si="155"/>
        <v/>
      </c>
    </row>
    <row r="1475" spans="1:5" x14ac:dyDescent="0.25">
      <c r="A1475" s="7" t="str">
        <f t="shared" si="152"/>
        <v/>
      </c>
      <c r="B1475" s="1" t="str">
        <f>IF(A1475="","",IF($C$13="Yes",($C$12+Table1[[#This Row],[Interest Paid]]),IF($C$11*E1474&gt;10,IF($C$13="No",$C$11*E1474,($C$11*E1474)+$C$12),10)))</f>
        <v/>
      </c>
      <c r="C1475" s="1" t="str">
        <f t="shared" si="153"/>
        <v/>
      </c>
      <c r="D1475" s="1" t="str">
        <f t="shared" si="154"/>
        <v/>
      </c>
      <c r="E1475" s="1" t="str">
        <f t="shared" si="155"/>
        <v/>
      </c>
    </row>
    <row r="1476" spans="1:5" x14ac:dyDescent="0.25">
      <c r="A1476" s="7" t="str">
        <f t="shared" si="152"/>
        <v/>
      </c>
      <c r="B1476" s="1" t="str">
        <f>IF(A1476="","",IF($C$13="Yes",($C$12+Table1[[#This Row],[Interest Paid]]),IF($C$11*E1475&gt;10,IF($C$13="No",$C$11*E1475,($C$11*E1475)+$C$12),10)))</f>
        <v/>
      </c>
      <c r="C1476" s="1" t="str">
        <f t="shared" si="153"/>
        <v/>
      </c>
      <c r="D1476" s="1" t="str">
        <f t="shared" si="154"/>
        <v/>
      </c>
      <c r="E1476" s="1" t="str">
        <f t="shared" si="155"/>
        <v/>
      </c>
    </row>
    <row r="1477" spans="1:5" x14ac:dyDescent="0.25">
      <c r="A1477" s="7" t="str">
        <f t="shared" si="152"/>
        <v/>
      </c>
      <c r="B1477" s="1" t="str">
        <f>IF(A1477="","",IF($C$13="Yes",($C$12+Table1[[#This Row],[Interest Paid]]),IF($C$11*E1476&gt;10,IF($C$13="No",$C$11*E1476,($C$11*E1476)+$C$12),10)))</f>
        <v/>
      </c>
      <c r="C1477" s="1" t="str">
        <f t="shared" si="153"/>
        <v/>
      </c>
      <c r="D1477" s="1" t="str">
        <f t="shared" si="154"/>
        <v/>
      </c>
      <c r="E1477" s="1" t="str">
        <f t="shared" si="155"/>
        <v/>
      </c>
    </row>
    <row r="1478" spans="1:5" x14ac:dyDescent="0.25">
      <c r="A1478" s="7" t="str">
        <f t="shared" si="152"/>
        <v/>
      </c>
      <c r="B1478" s="1" t="str">
        <f>IF(A1478="","",IF($C$13="Yes",($C$12+Table1[[#This Row],[Interest Paid]]),IF($C$11*E1477&gt;10,IF($C$13="No",$C$11*E1477,($C$11*E1477)+$C$12),10)))</f>
        <v/>
      </c>
      <c r="C1478" s="1" t="str">
        <f t="shared" si="153"/>
        <v/>
      </c>
      <c r="D1478" s="1" t="str">
        <f t="shared" si="154"/>
        <v/>
      </c>
      <c r="E1478" s="1" t="str">
        <f t="shared" si="155"/>
        <v/>
      </c>
    </row>
    <row r="1479" spans="1:5" x14ac:dyDescent="0.25">
      <c r="A1479" s="7" t="str">
        <f t="shared" si="152"/>
        <v/>
      </c>
      <c r="B1479" s="1" t="str">
        <f>IF(A1479="","",IF($C$13="Yes",($C$12+Table1[[#This Row],[Interest Paid]]),IF($C$11*E1478&gt;10,IF($C$13="No",$C$11*E1478,($C$11*E1478)+$C$12),10)))</f>
        <v/>
      </c>
      <c r="C1479" s="1" t="str">
        <f t="shared" si="153"/>
        <v/>
      </c>
      <c r="D1479" s="1" t="str">
        <f t="shared" si="154"/>
        <v/>
      </c>
      <c r="E1479" s="1" t="str">
        <f t="shared" si="155"/>
        <v/>
      </c>
    </row>
    <row r="1480" spans="1:5" x14ac:dyDescent="0.25">
      <c r="A1480" s="7" t="str">
        <f t="shared" si="152"/>
        <v/>
      </c>
      <c r="B1480" s="1" t="str">
        <f>IF(A1480="","",IF($C$13="Yes",($C$12+Table1[[#This Row],[Interest Paid]]),IF($C$11*E1479&gt;10,IF($C$13="No",$C$11*E1479,($C$11*E1479)+$C$12),10)))</f>
        <v/>
      </c>
      <c r="C1480" s="1" t="str">
        <f t="shared" si="153"/>
        <v/>
      </c>
      <c r="D1480" s="1" t="str">
        <f t="shared" si="154"/>
        <v/>
      </c>
      <c r="E1480" s="1" t="str">
        <f t="shared" si="155"/>
        <v/>
      </c>
    </row>
    <row r="1481" spans="1:5" x14ac:dyDescent="0.25">
      <c r="A1481" s="7" t="str">
        <f t="shared" si="152"/>
        <v/>
      </c>
      <c r="B1481" s="1" t="str">
        <f>IF(A1481="","",IF($C$13="Yes",($C$12+Table1[[#This Row],[Interest Paid]]),IF($C$11*E1480&gt;10,IF($C$13="No",$C$11*E1480,($C$11*E1480)+$C$12),10)))</f>
        <v/>
      </c>
      <c r="C1481" s="1" t="str">
        <f t="shared" si="153"/>
        <v/>
      </c>
      <c r="D1481" s="1" t="str">
        <f t="shared" si="154"/>
        <v/>
      </c>
      <c r="E1481" s="1" t="str">
        <f t="shared" si="155"/>
        <v/>
      </c>
    </row>
    <row r="1482" spans="1:5" x14ac:dyDescent="0.25">
      <c r="A1482" s="7" t="str">
        <f t="shared" si="152"/>
        <v/>
      </c>
      <c r="B1482" s="1" t="str">
        <f>IF(A1482="","",IF($C$13="Yes",($C$12+Table1[[#This Row],[Interest Paid]]),IF($C$11*E1481&gt;10,IF($C$13="No",$C$11*E1481,($C$11*E1481)+$C$12),10)))</f>
        <v/>
      </c>
      <c r="C1482" s="1" t="str">
        <f t="shared" si="153"/>
        <v/>
      </c>
      <c r="D1482" s="1" t="str">
        <f t="shared" si="154"/>
        <v/>
      </c>
      <c r="E1482" s="1" t="str">
        <f t="shared" si="155"/>
        <v/>
      </c>
    </row>
    <row r="1483" spans="1:5" x14ac:dyDescent="0.25">
      <c r="A1483" s="7" t="str">
        <f t="shared" si="152"/>
        <v/>
      </c>
      <c r="B1483" s="1" t="str">
        <f>IF(A1483="","",IF($C$13="Yes",($C$12+Table1[[#This Row],[Interest Paid]]),IF($C$11*E1482&gt;10,IF($C$13="No",$C$11*E1482,($C$11*E1482)+$C$12),10)))</f>
        <v/>
      </c>
      <c r="C1483" s="1" t="str">
        <f t="shared" si="153"/>
        <v/>
      </c>
      <c r="D1483" s="1" t="str">
        <f t="shared" si="154"/>
        <v/>
      </c>
      <c r="E1483" s="1" t="str">
        <f t="shared" si="155"/>
        <v/>
      </c>
    </row>
    <row r="1484" spans="1:5" x14ac:dyDescent="0.25">
      <c r="A1484" s="7" t="str">
        <f t="shared" si="152"/>
        <v/>
      </c>
      <c r="B1484" s="1" t="str">
        <f>IF(A1484="","",IF($C$13="Yes",($C$12+Table1[[#This Row],[Interest Paid]]),IF($C$11*E1483&gt;10,IF($C$13="No",$C$11*E1483,($C$11*E1483)+$C$12),10)))</f>
        <v/>
      </c>
      <c r="C1484" s="1" t="str">
        <f t="shared" si="153"/>
        <v/>
      </c>
      <c r="D1484" s="1" t="str">
        <f t="shared" si="154"/>
        <v/>
      </c>
      <c r="E1484" s="1" t="str">
        <f t="shared" si="155"/>
        <v/>
      </c>
    </row>
    <row r="1485" spans="1:5" x14ac:dyDescent="0.25">
      <c r="A1485" s="7" t="str">
        <f t="shared" si="152"/>
        <v/>
      </c>
      <c r="B1485" s="1" t="str">
        <f>IF(A1485="","",IF($C$13="Yes",($C$12+Table1[[#This Row],[Interest Paid]]),IF($C$11*E1484&gt;10,IF($C$13="No",$C$11*E1484,($C$11*E1484)+$C$12),10)))</f>
        <v/>
      </c>
      <c r="C1485" s="1" t="str">
        <f t="shared" si="153"/>
        <v/>
      </c>
      <c r="D1485" s="1" t="str">
        <f t="shared" si="154"/>
        <v/>
      </c>
      <c r="E1485" s="1" t="str">
        <f t="shared" si="155"/>
        <v/>
      </c>
    </row>
    <row r="1486" spans="1:5" x14ac:dyDescent="0.25">
      <c r="A1486" s="7" t="str">
        <f t="shared" si="152"/>
        <v/>
      </c>
      <c r="B1486" s="1" t="str">
        <f>IF(A1486="","",IF($C$13="Yes",($C$12+Table1[[#This Row],[Interest Paid]]),IF($C$11*E1485&gt;10,IF($C$13="No",$C$11*E1485,($C$11*E1485)+$C$12),10)))</f>
        <v/>
      </c>
      <c r="C1486" s="1" t="str">
        <f t="shared" si="153"/>
        <v/>
      </c>
      <c r="D1486" s="1" t="str">
        <f t="shared" si="154"/>
        <v/>
      </c>
      <c r="E1486" s="1" t="str">
        <f t="shared" si="155"/>
        <v/>
      </c>
    </row>
    <row r="1487" spans="1:5" x14ac:dyDescent="0.25">
      <c r="A1487" s="7" t="str">
        <f t="shared" si="152"/>
        <v/>
      </c>
      <c r="B1487" s="1" t="str">
        <f>IF(A1487="","",IF($C$13="Yes",($C$12+Table1[[#This Row],[Interest Paid]]),IF($C$11*E1486&gt;10,IF($C$13="No",$C$11*E1486,($C$11*E1486)+$C$12),10)))</f>
        <v/>
      </c>
      <c r="C1487" s="1" t="str">
        <f t="shared" si="153"/>
        <v/>
      </c>
      <c r="D1487" s="1" t="str">
        <f t="shared" si="154"/>
        <v/>
      </c>
      <c r="E1487" s="1" t="str">
        <f t="shared" si="155"/>
        <v/>
      </c>
    </row>
    <row r="1488" spans="1:5" x14ac:dyDescent="0.25">
      <c r="A1488" s="7" t="str">
        <f t="shared" ref="A1488:A1551" si="156">IF(A1487="","",IF(E1487&gt;0,A1487+1,""))</f>
        <v/>
      </c>
      <c r="B1488" s="1" t="str">
        <f>IF(A1488="","",IF($C$13="Yes",($C$12+Table1[[#This Row],[Interest Paid]]),IF($C$11*E1487&gt;10,IF($C$13="No",$C$11*E1487,($C$11*E1487)+$C$12),10)))</f>
        <v/>
      </c>
      <c r="C1488" s="1" t="str">
        <f t="shared" ref="C1488:C1551" si="157">IF(A1488="","",($C$10/12)*E1487)</f>
        <v/>
      </c>
      <c r="D1488" s="1" t="str">
        <f t="shared" ref="D1488:D1551" si="158">IF(A1488="","",B1488-C1488)</f>
        <v/>
      </c>
      <c r="E1488" s="1" t="str">
        <f t="shared" ref="E1488:E1551" si="159">IF(A1488="","",E1487-D1488)</f>
        <v/>
      </c>
    </row>
    <row r="1489" spans="1:5" x14ac:dyDescent="0.25">
      <c r="A1489" s="7" t="str">
        <f t="shared" si="156"/>
        <v/>
      </c>
      <c r="B1489" s="1" t="str">
        <f>IF(A1489="","",IF($C$13="Yes",($C$12+Table1[[#This Row],[Interest Paid]]),IF($C$11*E1488&gt;10,IF($C$13="No",$C$11*E1488,($C$11*E1488)+$C$12),10)))</f>
        <v/>
      </c>
      <c r="C1489" s="1" t="str">
        <f t="shared" si="157"/>
        <v/>
      </c>
      <c r="D1489" s="1" t="str">
        <f t="shared" si="158"/>
        <v/>
      </c>
      <c r="E1489" s="1" t="str">
        <f t="shared" si="159"/>
        <v/>
      </c>
    </row>
    <row r="1490" spans="1:5" x14ac:dyDescent="0.25">
      <c r="A1490" s="7" t="str">
        <f t="shared" si="156"/>
        <v/>
      </c>
      <c r="B1490" s="1" t="str">
        <f>IF(A1490="","",IF($C$13="Yes",($C$12+Table1[[#This Row],[Interest Paid]]),IF($C$11*E1489&gt;10,IF($C$13="No",$C$11*E1489,($C$11*E1489)+$C$12),10)))</f>
        <v/>
      </c>
      <c r="C1490" s="1" t="str">
        <f t="shared" si="157"/>
        <v/>
      </c>
      <c r="D1490" s="1" t="str">
        <f t="shared" si="158"/>
        <v/>
      </c>
      <c r="E1490" s="1" t="str">
        <f t="shared" si="159"/>
        <v/>
      </c>
    </row>
    <row r="1491" spans="1:5" x14ac:dyDescent="0.25">
      <c r="A1491" s="7" t="str">
        <f t="shared" si="156"/>
        <v/>
      </c>
      <c r="B1491" s="1" t="str">
        <f>IF(A1491="","",IF($C$13="Yes",($C$12+Table1[[#This Row],[Interest Paid]]),IF($C$11*E1490&gt;10,IF($C$13="No",$C$11*E1490,($C$11*E1490)+$C$12),10)))</f>
        <v/>
      </c>
      <c r="C1491" s="1" t="str">
        <f t="shared" si="157"/>
        <v/>
      </c>
      <c r="D1491" s="1" t="str">
        <f t="shared" si="158"/>
        <v/>
      </c>
      <c r="E1491" s="1" t="str">
        <f t="shared" si="159"/>
        <v/>
      </c>
    </row>
    <row r="1492" spans="1:5" x14ac:dyDescent="0.25">
      <c r="A1492" s="7" t="str">
        <f t="shared" si="156"/>
        <v/>
      </c>
      <c r="B1492" s="1" t="str">
        <f>IF(A1492="","",IF($C$13="Yes",($C$12+Table1[[#This Row],[Interest Paid]]),IF($C$11*E1491&gt;10,IF($C$13="No",$C$11*E1491,($C$11*E1491)+$C$12),10)))</f>
        <v/>
      </c>
      <c r="C1492" s="1" t="str">
        <f t="shared" si="157"/>
        <v/>
      </c>
      <c r="D1492" s="1" t="str">
        <f t="shared" si="158"/>
        <v/>
      </c>
      <c r="E1492" s="1" t="str">
        <f t="shared" si="159"/>
        <v/>
      </c>
    </row>
    <row r="1493" spans="1:5" x14ac:dyDescent="0.25">
      <c r="A1493" s="7" t="str">
        <f t="shared" si="156"/>
        <v/>
      </c>
      <c r="B1493" s="1" t="str">
        <f>IF(A1493="","",IF($C$13="Yes",($C$12+Table1[[#This Row],[Interest Paid]]),IF($C$11*E1492&gt;10,IF($C$13="No",$C$11*E1492,($C$11*E1492)+$C$12),10)))</f>
        <v/>
      </c>
      <c r="C1493" s="1" t="str">
        <f t="shared" si="157"/>
        <v/>
      </c>
      <c r="D1493" s="1" t="str">
        <f t="shared" si="158"/>
        <v/>
      </c>
      <c r="E1493" s="1" t="str">
        <f t="shared" si="159"/>
        <v/>
      </c>
    </row>
    <row r="1494" spans="1:5" x14ac:dyDescent="0.25">
      <c r="A1494" s="7" t="str">
        <f t="shared" si="156"/>
        <v/>
      </c>
      <c r="B1494" s="1" t="str">
        <f>IF(A1494="","",IF($C$13="Yes",($C$12+Table1[[#This Row],[Interest Paid]]),IF($C$11*E1493&gt;10,IF($C$13="No",$C$11*E1493,($C$11*E1493)+$C$12),10)))</f>
        <v/>
      </c>
      <c r="C1494" s="1" t="str">
        <f t="shared" si="157"/>
        <v/>
      </c>
      <c r="D1494" s="1" t="str">
        <f t="shared" si="158"/>
        <v/>
      </c>
      <c r="E1494" s="1" t="str">
        <f t="shared" si="159"/>
        <v/>
      </c>
    </row>
    <row r="1495" spans="1:5" x14ac:dyDescent="0.25">
      <c r="A1495" s="7" t="str">
        <f t="shared" si="156"/>
        <v/>
      </c>
      <c r="B1495" s="1" t="str">
        <f>IF(A1495="","",IF($C$13="Yes",($C$12+Table1[[#This Row],[Interest Paid]]),IF($C$11*E1494&gt;10,IF($C$13="No",$C$11*E1494,($C$11*E1494)+$C$12),10)))</f>
        <v/>
      </c>
      <c r="C1495" s="1" t="str">
        <f t="shared" si="157"/>
        <v/>
      </c>
      <c r="D1495" s="1" t="str">
        <f t="shared" si="158"/>
        <v/>
      </c>
      <c r="E1495" s="1" t="str">
        <f t="shared" si="159"/>
        <v/>
      </c>
    </row>
    <row r="1496" spans="1:5" x14ac:dyDescent="0.25">
      <c r="A1496" s="7" t="str">
        <f t="shared" si="156"/>
        <v/>
      </c>
      <c r="B1496" s="1" t="str">
        <f>IF(A1496="","",IF($C$13="Yes",($C$12+Table1[[#This Row],[Interest Paid]]),IF($C$11*E1495&gt;10,IF($C$13="No",$C$11*E1495,($C$11*E1495)+$C$12),10)))</f>
        <v/>
      </c>
      <c r="C1496" s="1" t="str">
        <f t="shared" si="157"/>
        <v/>
      </c>
      <c r="D1496" s="1" t="str">
        <f t="shared" si="158"/>
        <v/>
      </c>
      <c r="E1496" s="1" t="str">
        <f t="shared" si="159"/>
        <v/>
      </c>
    </row>
    <row r="1497" spans="1:5" x14ac:dyDescent="0.25">
      <c r="A1497" s="7" t="str">
        <f t="shared" si="156"/>
        <v/>
      </c>
      <c r="B1497" s="1" t="str">
        <f>IF(A1497="","",IF($C$13="Yes",($C$12+Table1[[#This Row],[Interest Paid]]),IF($C$11*E1496&gt;10,IF($C$13="No",$C$11*E1496,($C$11*E1496)+$C$12),10)))</f>
        <v/>
      </c>
      <c r="C1497" s="1" t="str">
        <f t="shared" si="157"/>
        <v/>
      </c>
      <c r="D1497" s="1" t="str">
        <f t="shared" si="158"/>
        <v/>
      </c>
      <c r="E1497" s="1" t="str">
        <f t="shared" si="159"/>
        <v/>
      </c>
    </row>
    <row r="1498" spans="1:5" x14ac:dyDescent="0.25">
      <c r="A1498" s="7" t="str">
        <f t="shared" si="156"/>
        <v/>
      </c>
      <c r="B1498" s="1" t="str">
        <f>IF(A1498="","",IF($C$13="Yes",($C$12+Table1[[#This Row],[Interest Paid]]),IF($C$11*E1497&gt;10,IF($C$13="No",$C$11*E1497,($C$11*E1497)+$C$12),10)))</f>
        <v/>
      </c>
      <c r="C1498" s="1" t="str">
        <f t="shared" si="157"/>
        <v/>
      </c>
      <c r="D1498" s="1" t="str">
        <f t="shared" si="158"/>
        <v/>
      </c>
      <c r="E1498" s="1" t="str">
        <f t="shared" si="159"/>
        <v/>
      </c>
    </row>
    <row r="1499" spans="1:5" x14ac:dyDescent="0.25">
      <c r="A1499" s="7" t="str">
        <f t="shared" si="156"/>
        <v/>
      </c>
      <c r="B1499" s="1" t="str">
        <f>IF(A1499="","",IF($C$13="Yes",($C$12+Table1[[#This Row],[Interest Paid]]),IF($C$11*E1498&gt;10,IF($C$13="No",$C$11*E1498,($C$11*E1498)+$C$12),10)))</f>
        <v/>
      </c>
      <c r="C1499" s="1" t="str">
        <f t="shared" si="157"/>
        <v/>
      </c>
      <c r="D1499" s="1" t="str">
        <f t="shared" si="158"/>
        <v/>
      </c>
      <c r="E1499" s="1" t="str">
        <f t="shared" si="159"/>
        <v/>
      </c>
    </row>
    <row r="1500" spans="1:5" x14ac:dyDescent="0.25">
      <c r="A1500" s="7" t="str">
        <f t="shared" si="156"/>
        <v/>
      </c>
      <c r="B1500" s="1" t="str">
        <f>IF(A1500="","",IF($C$13="Yes",($C$12+Table1[[#This Row],[Interest Paid]]),IF($C$11*E1499&gt;10,IF($C$13="No",$C$11*E1499,($C$11*E1499)+$C$12),10)))</f>
        <v/>
      </c>
      <c r="C1500" s="1" t="str">
        <f t="shared" si="157"/>
        <v/>
      </c>
      <c r="D1500" s="1" t="str">
        <f t="shared" si="158"/>
        <v/>
      </c>
      <c r="E1500" s="1" t="str">
        <f t="shared" si="159"/>
        <v/>
      </c>
    </row>
    <row r="1501" spans="1:5" x14ac:dyDescent="0.25">
      <c r="A1501" s="7" t="str">
        <f t="shared" si="156"/>
        <v/>
      </c>
      <c r="B1501" s="1" t="str">
        <f>IF(A1501="","",IF($C$13="Yes",($C$12+Table1[[#This Row],[Interest Paid]]),IF($C$11*E1500&gt;10,IF($C$13="No",$C$11*E1500,($C$11*E1500)+$C$12),10)))</f>
        <v/>
      </c>
      <c r="C1501" s="1" t="str">
        <f t="shared" si="157"/>
        <v/>
      </c>
      <c r="D1501" s="1" t="str">
        <f t="shared" si="158"/>
        <v/>
      </c>
      <c r="E1501" s="1" t="str">
        <f t="shared" si="159"/>
        <v/>
      </c>
    </row>
    <row r="1502" spans="1:5" x14ac:dyDescent="0.25">
      <c r="A1502" s="7" t="str">
        <f t="shared" si="156"/>
        <v/>
      </c>
      <c r="B1502" s="1" t="str">
        <f>IF(A1502="","",IF($C$13="Yes",($C$12+Table1[[#This Row],[Interest Paid]]),IF($C$11*E1501&gt;10,IF($C$13="No",$C$11*E1501,($C$11*E1501)+$C$12),10)))</f>
        <v/>
      </c>
      <c r="C1502" s="1" t="str">
        <f t="shared" si="157"/>
        <v/>
      </c>
      <c r="D1502" s="1" t="str">
        <f t="shared" si="158"/>
        <v/>
      </c>
      <c r="E1502" s="1" t="str">
        <f t="shared" si="159"/>
        <v/>
      </c>
    </row>
    <row r="1503" spans="1:5" x14ac:dyDescent="0.25">
      <c r="A1503" s="7" t="str">
        <f t="shared" si="156"/>
        <v/>
      </c>
      <c r="B1503" s="1" t="str">
        <f>IF(A1503="","",IF($C$13="Yes",($C$12+Table1[[#This Row],[Interest Paid]]),IF($C$11*E1502&gt;10,IF($C$13="No",$C$11*E1502,($C$11*E1502)+$C$12),10)))</f>
        <v/>
      </c>
      <c r="C1503" s="1" t="str">
        <f t="shared" si="157"/>
        <v/>
      </c>
      <c r="D1503" s="1" t="str">
        <f t="shared" si="158"/>
        <v/>
      </c>
      <c r="E1503" s="1" t="str">
        <f t="shared" si="159"/>
        <v/>
      </c>
    </row>
    <row r="1504" spans="1:5" x14ac:dyDescent="0.25">
      <c r="A1504" s="7" t="str">
        <f t="shared" si="156"/>
        <v/>
      </c>
      <c r="B1504" s="1" t="str">
        <f>IF(A1504="","",IF($C$13="Yes",($C$12+Table1[[#This Row],[Interest Paid]]),IF($C$11*E1503&gt;10,IF($C$13="No",$C$11*E1503,($C$11*E1503)+$C$12),10)))</f>
        <v/>
      </c>
      <c r="C1504" s="1" t="str">
        <f t="shared" si="157"/>
        <v/>
      </c>
      <c r="D1504" s="1" t="str">
        <f t="shared" si="158"/>
        <v/>
      </c>
      <c r="E1504" s="1" t="str">
        <f t="shared" si="159"/>
        <v/>
      </c>
    </row>
    <row r="1505" spans="1:5" x14ac:dyDescent="0.25">
      <c r="A1505" s="7" t="str">
        <f t="shared" si="156"/>
        <v/>
      </c>
      <c r="B1505" s="1" t="str">
        <f>IF(A1505="","",IF($C$13="Yes",($C$12+Table1[[#This Row],[Interest Paid]]),IF($C$11*E1504&gt;10,IF($C$13="No",$C$11*E1504,($C$11*E1504)+$C$12),10)))</f>
        <v/>
      </c>
      <c r="C1505" s="1" t="str">
        <f t="shared" si="157"/>
        <v/>
      </c>
      <c r="D1505" s="1" t="str">
        <f t="shared" si="158"/>
        <v/>
      </c>
      <c r="E1505" s="1" t="str">
        <f t="shared" si="159"/>
        <v/>
      </c>
    </row>
    <row r="1506" spans="1:5" x14ac:dyDescent="0.25">
      <c r="A1506" s="7" t="str">
        <f t="shared" si="156"/>
        <v/>
      </c>
      <c r="B1506" s="1" t="str">
        <f>IF(A1506="","",IF($C$13="Yes",($C$12+Table1[[#This Row],[Interest Paid]]),IF($C$11*E1505&gt;10,IF($C$13="No",$C$11*E1505,($C$11*E1505)+$C$12),10)))</f>
        <v/>
      </c>
      <c r="C1506" s="1" t="str">
        <f t="shared" si="157"/>
        <v/>
      </c>
      <c r="D1506" s="1" t="str">
        <f t="shared" si="158"/>
        <v/>
      </c>
      <c r="E1506" s="1" t="str">
        <f t="shared" si="159"/>
        <v/>
      </c>
    </row>
    <row r="1507" spans="1:5" x14ac:dyDescent="0.25">
      <c r="A1507" s="7" t="str">
        <f t="shared" si="156"/>
        <v/>
      </c>
      <c r="B1507" s="1" t="str">
        <f>IF(A1507="","",IF($C$13="Yes",($C$12+Table1[[#This Row],[Interest Paid]]),IF($C$11*E1506&gt;10,IF($C$13="No",$C$11*E1506,($C$11*E1506)+$C$12),10)))</f>
        <v/>
      </c>
      <c r="C1507" s="1" t="str">
        <f t="shared" si="157"/>
        <v/>
      </c>
      <c r="D1507" s="1" t="str">
        <f t="shared" si="158"/>
        <v/>
      </c>
      <c r="E1507" s="1" t="str">
        <f t="shared" si="159"/>
        <v/>
      </c>
    </row>
    <row r="1508" spans="1:5" x14ac:dyDescent="0.25">
      <c r="A1508" s="7" t="str">
        <f t="shared" si="156"/>
        <v/>
      </c>
      <c r="B1508" s="1" t="str">
        <f>IF(A1508="","",IF($C$13="Yes",($C$12+Table1[[#This Row],[Interest Paid]]),IF($C$11*E1507&gt;10,IF($C$13="No",$C$11*E1507,($C$11*E1507)+$C$12),10)))</f>
        <v/>
      </c>
      <c r="C1508" s="1" t="str">
        <f t="shared" si="157"/>
        <v/>
      </c>
      <c r="D1508" s="1" t="str">
        <f t="shared" si="158"/>
        <v/>
      </c>
      <c r="E1508" s="1" t="str">
        <f t="shared" si="159"/>
        <v/>
      </c>
    </row>
    <row r="1509" spans="1:5" x14ac:dyDescent="0.25">
      <c r="A1509" s="7" t="str">
        <f t="shared" si="156"/>
        <v/>
      </c>
      <c r="B1509" s="1" t="str">
        <f>IF(A1509="","",IF($C$13="Yes",($C$12+Table1[[#This Row],[Interest Paid]]),IF($C$11*E1508&gt;10,IF($C$13="No",$C$11*E1508,($C$11*E1508)+$C$12),10)))</f>
        <v/>
      </c>
      <c r="C1509" s="1" t="str">
        <f t="shared" si="157"/>
        <v/>
      </c>
      <c r="D1509" s="1" t="str">
        <f t="shared" si="158"/>
        <v/>
      </c>
      <c r="E1509" s="1" t="str">
        <f t="shared" si="159"/>
        <v/>
      </c>
    </row>
    <row r="1510" spans="1:5" x14ac:dyDescent="0.25">
      <c r="A1510" s="7" t="str">
        <f t="shared" si="156"/>
        <v/>
      </c>
      <c r="B1510" s="1" t="str">
        <f>IF(A1510="","",IF($C$13="Yes",($C$12+Table1[[#This Row],[Interest Paid]]),IF($C$11*E1509&gt;10,IF($C$13="No",$C$11*E1509,($C$11*E1509)+$C$12),10)))</f>
        <v/>
      </c>
      <c r="C1510" s="1" t="str">
        <f t="shared" si="157"/>
        <v/>
      </c>
      <c r="D1510" s="1" t="str">
        <f t="shared" si="158"/>
        <v/>
      </c>
      <c r="E1510" s="1" t="str">
        <f t="shared" si="159"/>
        <v/>
      </c>
    </row>
    <row r="1511" spans="1:5" x14ac:dyDescent="0.25">
      <c r="A1511" s="7" t="str">
        <f t="shared" si="156"/>
        <v/>
      </c>
      <c r="B1511" s="1" t="str">
        <f>IF(A1511="","",IF($C$13="Yes",($C$12+Table1[[#This Row],[Interest Paid]]),IF($C$11*E1510&gt;10,IF($C$13="No",$C$11*E1510,($C$11*E1510)+$C$12),10)))</f>
        <v/>
      </c>
      <c r="C1511" s="1" t="str">
        <f t="shared" si="157"/>
        <v/>
      </c>
      <c r="D1511" s="1" t="str">
        <f t="shared" si="158"/>
        <v/>
      </c>
      <c r="E1511" s="1" t="str">
        <f t="shared" si="159"/>
        <v/>
      </c>
    </row>
    <row r="1512" spans="1:5" x14ac:dyDescent="0.25">
      <c r="A1512" s="7" t="str">
        <f t="shared" si="156"/>
        <v/>
      </c>
      <c r="B1512" s="1" t="str">
        <f>IF(A1512="","",IF($C$13="Yes",($C$12+Table1[[#This Row],[Interest Paid]]),IF($C$11*E1511&gt;10,IF($C$13="No",$C$11*E1511,($C$11*E1511)+$C$12),10)))</f>
        <v/>
      </c>
      <c r="C1512" s="1" t="str">
        <f t="shared" si="157"/>
        <v/>
      </c>
      <c r="D1512" s="1" t="str">
        <f t="shared" si="158"/>
        <v/>
      </c>
      <c r="E1512" s="1" t="str">
        <f t="shared" si="159"/>
        <v/>
      </c>
    </row>
    <row r="1513" spans="1:5" x14ac:dyDescent="0.25">
      <c r="A1513" s="7" t="str">
        <f t="shared" si="156"/>
        <v/>
      </c>
      <c r="B1513" s="1" t="str">
        <f>IF(A1513="","",IF($C$13="Yes",($C$12+Table1[[#This Row],[Interest Paid]]),IF($C$11*E1512&gt;10,IF($C$13="No",$C$11*E1512,($C$11*E1512)+$C$12),10)))</f>
        <v/>
      </c>
      <c r="C1513" s="1" t="str">
        <f t="shared" si="157"/>
        <v/>
      </c>
      <c r="D1513" s="1" t="str">
        <f t="shared" si="158"/>
        <v/>
      </c>
      <c r="E1513" s="1" t="str">
        <f t="shared" si="159"/>
        <v/>
      </c>
    </row>
    <row r="1514" spans="1:5" x14ac:dyDescent="0.25">
      <c r="A1514" s="7" t="str">
        <f t="shared" si="156"/>
        <v/>
      </c>
      <c r="B1514" s="1" t="str">
        <f>IF(A1514="","",IF($C$13="Yes",($C$12+Table1[[#This Row],[Interest Paid]]),IF($C$11*E1513&gt;10,IF($C$13="No",$C$11*E1513,($C$11*E1513)+$C$12),10)))</f>
        <v/>
      </c>
      <c r="C1514" s="1" t="str">
        <f t="shared" si="157"/>
        <v/>
      </c>
      <c r="D1514" s="1" t="str">
        <f t="shared" si="158"/>
        <v/>
      </c>
      <c r="E1514" s="1" t="str">
        <f t="shared" si="159"/>
        <v/>
      </c>
    </row>
    <row r="1515" spans="1:5" x14ac:dyDescent="0.25">
      <c r="A1515" s="7" t="str">
        <f t="shared" si="156"/>
        <v/>
      </c>
      <c r="B1515" s="1" t="str">
        <f>IF(A1515="","",IF($C$13="Yes",($C$12+Table1[[#This Row],[Interest Paid]]),IF($C$11*E1514&gt;10,IF($C$13="No",$C$11*E1514,($C$11*E1514)+$C$12),10)))</f>
        <v/>
      </c>
      <c r="C1515" s="1" t="str">
        <f t="shared" si="157"/>
        <v/>
      </c>
      <c r="D1515" s="1" t="str">
        <f t="shared" si="158"/>
        <v/>
      </c>
      <c r="E1515" s="1" t="str">
        <f t="shared" si="159"/>
        <v/>
      </c>
    </row>
    <row r="1516" spans="1:5" x14ac:dyDescent="0.25">
      <c r="A1516" s="7" t="str">
        <f t="shared" si="156"/>
        <v/>
      </c>
      <c r="B1516" s="1" t="str">
        <f>IF(A1516="","",IF($C$13="Yes",($C$12+Table1[[#This Row],[Interest Paid]]),IF($C$11*E1515&gt;10,IF($C$13="No",$C$11*E1515,($C$11*E1515)+$C$12),10)))</f>
        <v/>
      </c>
      <c r="C1516" s="1" t="str">
        <f t="shared" si="157"/>
        <v/>
      </c>
      <c r="D1516" s="1" t="str">
        <f t="shared" si="158"/>
        <v/>
      </c>
      <c r="E1516" s="1" t="str">
        <f t="shared" si="159"/>
        <v/>
      </c>
    </row>
    <row r="1517" spans="1:5" x14ac:dyDescent="0.25">
      <c r="A1517" s="7" t="str">
        <f t="shared" si="156"/>
        <v/>
      </c>
      <c r="B1517" s="1" t="str">
        <f>IF(A1517="","",IF($C$13="Yes",($C$12+Table1[[#This Row],[Interest Paid]]),IF($C$11*E1516&gt;10,IF($C$13="No",$C$11*E1516,($C$11*E1516)+$C$12),10)))</f>
        <v/>
      </c>
      <c r="C1517" s="1" t="str">
        <f t="shared" si="157"/>
        <v/>
      </c>
      <c r="D1517" s="1" t="str">
        <f t="shared" si="158"/>
        <v/>
      </c>
      <c r="E1517" s="1" t="str">
        <f t="shared" si="159"/>
        <v/>
      </c>
    </row>
    <row r="1518" spans="1:5" x14ac:dyDescent="0.25">
      <c r="A1518" s="7" t="str">
        <f t="shared" si="156"/>
        <v/>
      </c>
      <c r="B1518" s="1" t="str">
        <f>IF(A1518="","",IF($C$13="Yes",($C$12+Table1[[#This Row],[Interest Paid]]),IF($C$11*E1517&gt;10,IF($C$13="No",$C$11*E1517,($C$11*E1517)+$C$12),10)))</f>
        <v/>
      </c>
      <c r="C1518" s="1" t="str">
        <f t="shared" si="157"/>
        <v/>
      </c>
      <c r="D1518" s="1" t="str">
        <f t="shared" si="158"/>
        <v/>
      </c>
      <c r="E1518" s="1" t="str">
        <f t="shared" si="159"/>
        <v/>
      </c>
    </row>
    <row r="1519" spans="1:5" x14ac:dyDescent="0.25">
      <c r="A1519" s="7" t="str">
        <f t="shared" si="156"/>
        <v/>
      </c>
      <c r="B1519" s="1" t="str">
        <f>IF(A1519="","",IF($C$13="Yes",($C$12+Table1[[#This Row],[Interest Paid]]),IF($C$11*E1518&gt;10,IF($C$13="No",$C$11*E1518,($C$11*E1518)+$C$12),10)))</f>
        <v/>
      </c>
      <c r="C1519" s="1" t="str">
        <f t="shared" si="157"/>
        <v/>
      </c>
      <c r="D1519" s="1" t="str">
        <f t="shared" si="158"/>
        <v/>
      </c>
      <c r="E1519" s="1" t="str">
        <f t="shared" si="159"/>
        <v/>
      </c>
    </row>
    <row r="1520" spans="1:5" x14ac:dyDescent="0.25">
      <c r="A1520" s="7" t="str">
        <f t="shared" si="156"/>
        <v/>
      </c>
      <c r="B1520" s="1" t="str">
        <f>IF(A1520="","",IF($C$13="Yes",($C$12+Table1[[#This Row],[Interest Paid]]),IF($C$11*E1519&gt;10,IF($C$13="No",$C$11*E1519,($C$11*E1519)+$C$12),10)))</f>
        <v/>
      </c>
      <c r="C1520" s="1" t="str">
        <f t="shared" si="157"/>
        <v/>
      </c>
      <c r="D1520" s="1" t="str">
        <f t="shared" si="158"/>
        <v/>
      </c>
      <c r="E1520" s="1" t="str">
        <f t="shared" si="159"/>
        <v/>
      </c>
    </row>
    <row r="1521" spans="1:5" x14ac:dyDescent="0.25">
      <c r="A1521" s="7" t="str">
        <f t="shared" si="156"/>
        <v/>
      </c>
      <c r="B1521" s="1" t="str">
        <f>IF(A1521="","",IF($C$13="Yes",($C$12+Table1[[#This Row],[Interest Paid]]),IF($C$11*E1520&gt;10,IF($C$13="No",$C$11*E1520,($C$11*E1520)+$C$12),10)))</f>
        <v/>
      </c>
      <c r="C1521" s="1" t="str">
        <f t="shared" si="157"/>
        <v/>
      </c>
      <c r="D1521" s="1" t="str">
        <f t="shared" si="158"/>
        <v/>
      </c>
      <c r="E1521" s="1" t="str">
        <f t="shared" si="159"/>
        <v/>
      </c>
    </row>
    <row r="1522" spans="1:5" x14ac:dyDescent="0.25">
      <c r="A1522" s="7" t="str">
        <f t="shared" si="156"/>
        <v/>
      </c>
      <c r="B1522" s="1" t="str">
        <f>IF(A1522="","",IF($C$13="Yes",($C$12+Table1[[#This Row],[Interest Paid]]),IF($C$11*E1521&gt;10,IF($C$13="No",$C$11*E1521,($C$11*E1521)+$C$12),10)))</f>
        <v/>
      </c>
      <c r="C1522" s="1" t="str">
        <f t="shared" si="157"/>
        <v/>
      </c>
      <c r="D1522" s="1" t="str">
        <f t="shared" si="158"/>
        <v/>
      </c>
      <c r="E1522" s="1" t="str">
        <f t="shared" si="159"/>
        <v/>
      </c>
    </row>
    <row r="1523" spans="1:5" x14ac:dyDescent="0.25">
      <c r="A1523" s="7" t="str">
        <f t="shared" si="156"/>
        <v/>
      </c>
      <c r="B1523" s="1" t="str">
        <f>IF(A1523="","",IF($C$13="Yes",($C$12+Table1[[#This Row],[Interest Paid]]),IF($C$11*E1522&gt;10,IF($C$13="No",$C$11*E1522,($C$11*E1522)+$C$12),10)))</f>
        <v/>
      </c>
      <c r="C1523" s="1" t="str">
        <f t="shared" si="157"/>
        <v/>
      </c>
      <c r="D1523" s="1" t="str">
        <f t="shared" si="158"/>
        <v/>
      </c>
      <c r="E1523" s="1" t="str">
        <f t="shared" si="159"/>
        <v/>
      </c>
    </row>
    <row r="1524" spans="1:5" x14ac:dyDescent="0.25">
      <c r="A1524" s="7" t="str">
        <f t="shared" si="156"/>
        <v/>
      </c>
      <c r="B1524" s="1" t="str">
        <f>IF(A1524="","",IF($C$13="Yes",($C$12+Table1[[#This Row],[Interest Paid]]),IF($C$11*E1523&gt;10,IF($C$13="No",$C$11*E1523,($C$11*E1523)+$C$12),10)))</f>
        <v/>
      </c>
      <c r="C1524" s="1" t="str">
        <f t="shared" si="157"/>
        <v/>
      </c>
      <c r="D1524" s="1" t="str">
        <f t="shared" si="158"/>
        <v/>
      </c>
      <c r="E1524" s="1" t="str">
        <f t="shared" si="159"/>
        <v/>
      </c>
    </row>
    <row r="1525" spans="1:5" x14ac:dyDescent="0.25">
      <c r="A1525" s="7" t="str">
        <f t="shared" si="156"/>
        <v/>
      </c>
      <c r="B1525" s="1" t="str">
        <f>IF(A1525="","",IF($C$13="Yes",($C$12+Table1[[#This Row],[Interest Paid]]),IF($C$11*E1524&gt;10,IF($C$13="No",$C$11*E1524,($C$11*E1524)+$C$12),10)))</f>
        <v/>
      </c>
      <c r="C1525" s="1" t="str">
        <f t="shared" si="157"/>
        <v/>
      </c>
      <c r="D1525" s="1" t="str">
        <f t="shared" si="158"/>
        <v/>
      </c>
      <c r="E1525" s="1" t="str">
        <f t="shared" si="159"/>
        <v/>
      </c>
    </row>
    <row r="1526" spans="1:5" x14ac:dyDescent="0.25">
      <c r="A1526" s="7" t="str">
        <f t="shared" si="156"/>
        <v/>
      </c>
      <c r="B1526" s="1" t="str">
        <f>IF(A1526="","",IF($C$13="Yes",($C$12+Table1[[#This Row],[Interest Paid]]),IF($C$11*E1525&gt;10,IF($C$13="No",$C$11*E1525,($C$11*E1525)+$C$12),10)))</f>
        <v/>
      </c>
      <c r="C1526" s="1" t="str">
        <f t="shared" si="157"/>
        <v/>
      </c>
      <c r="D1526" s="1" t="str">
        <f t="shared" si="158"/>
        <v/>
      </c>
      <c r="E1526" s="1" t="str">
        <f t="shared" si="159"/>
        <v/>
      </c>
    </row>
    <row r="1527" spans="1:5" x14ac:dyDescent="0.25">
      <c r="A1527" s="7" t="str">
        <f t="shared" si="156"/>
        <v/>
      </c>
      <c r="B1527" s="1" t="str">
        <f>IF(A1527="","",IF($C$13="Yes",($C$12+Table1[[#This Row],[Interest Paid]]),IF($C$11*E1526&gt;10,IF($C$13="No",$C$11*E1526,($C$11*E1526)+$C$12),10)))</f>
        <v/>
      </c>
      <c r="C1527" s="1" t="str">
        <f t="shared" si="157"/>
        <v/>
      </c>
      <c r="D1527" s="1" t="str">
        <f t="shared" si="158"/>
        <v/>
      </c>
      <c r="E1527" s="1" t="str">
        <f t="shared" si="159"/>
        <v/>
      </c>
    </row>
    <row r="1528" spans="1:5" x14ac:dyDescent="0.25">
      <c r="A1528" s="7" t="str">
        <f t="shared" si="156"/>
        <v/>
      </c>
      <c r="B1528" s="1" t="str">
        <f>IF(A1528="","",IF($C$13="Yes",($C$12+Table1[[#This Row],[Interest Paid]]),IF($C$11*E1527&gt;10,IF($C$13="No",$C$11*E1527,($C$11*E1527)+$C$12),10)))</f>
        <v/>
      </c>
      <c r="C1528" s="1" t="str">
        <f t="shared" si="157"/>
        <v/>
      </c>
      <c r="D1528" s="1" t="str">
        <f t="shared" si="158"/>
        <v/>
      </c>
      <c r="E1528" s="1" t="str">
        <f t="shared" si="159"/>
        <v/>
      </c>
    </row>
    <row r="1529" spans="1:5" x14ac:dyDescent="0.25">
      <c r="A1529" s="7" t="str">
        <f t="shared" si="156"/>
        <v/>
      </c>
      <c r="B1529" s="1" t="str">
        <f>IF(A1529="","",IF($C$13="Yes",($C$12+Table1[[#This Row],[Interest Paid]]),IF($C$11*E1528&gt;10,IF($C$13="No",$C$11*E1528,($C$11*E1528)+$C$12),10)))</f>
        <v/>
      </c>
      <c r="C1529" s="1" t="str">
        <f t="shared" si="157"/>
        <v/>
      </c>
      <c r="D1529" s="1" t="str">
        <f t="shared" si="158"/>
        <v/>
      </c>
      <c r="E1529" s="1" t="str">
        <f t="shared" si="159"/>
        <v/>
      </c>
    </row>
    <row r="1530" spans="1:5" x14ac:dyDescent="0.25">
      <c r="A1530" s="7" t="str">
        <f t="shared" si="156"/>
        <v/>
      </c>
      <c r="B1530" s="1" t="str">
        <f>IF(A1530="","",IF($C$13="Yes",($C$12+Table1[[#This Row],[Interest Paid]]),IF($C$11*E1529&gt;10,IF($C$13="No",$C$11*E1529,($C$11*E1529)+$C$12),10)))</f>
        <v/>
      </c>
      <c r="C1530" s="1" t="str">
        <f t="shared" si="157"/>
        <v/>
      </c>
      <c r="D1530" s="1" t="str">
        <f t="shared" si="158"/>
        <v/>
      </c>
      <c r="E1530" s="1" t="str">
        <f t="shared" si="159"/>
        <v/>
      </c>
    </row>
    <row r="1531" spans="1:5" x14ac:dyDescent="0.25">
      <c r="A1531" s="7" t="str">
        <f t="shared" si="156"/>
        <v/>
      </c>
      <c r="B1531" s="1" t="str">
        <f>IF(A1531="","",IF($C$13="Yes",($C$12+Table1[[#This Row],[Interest Paid]]),IF($C$11*E1530&gt;10,IF($C$13="No",$C$11*E1530,($C$11*E1530)+$C$12),10)))</f>
        <v/>
      </c>
      <c r="C1531" s="1" t="str">
        <f t="shared" si="157"/>
        <v/>
      </c>
      <c r="D1531" s="1" t="str">
        <f t="shared" si="158"/>
        <v/>
      </c>
      <c r="E1531" s="1" t="str">
        <f t="shared" si="159"/>
        <v/>
      </c>
    </row>
    <row r="1532" spans="1:5" x14ac:dyDescent="0.25">
      <c r="A1532" s="7" t="str">
        <f t="shared" si="156"/>
        <v/>
      </c>
      <c r="B1532" s="1" t="str">
        <f>IF(A1532="","",IF($C$13="Yes",($C$12+Table1[[#This Row],[Interest Paid]]),IF($C$11*E1531&gt;10,IF($C$13="No",$C$11*E1531,($C$11*E1531)+$C$12),10)))</f>
        <v/>
      </c>
      <c r="C1532" s="1" t="str">
        <f t="shared" si="157"/>
        <v/>
      </c>
      <c r="D1532" s="1" t="str">
        <f t="shared" si="158"/>
        <v/>
      </c>
      <c r="E1532" s="1" t="str">
        <f t="shared" si="159"/>
        <v/>
      </c>
    </row>
    <row r="1533" spans="1:5" x14ac:dyDescent="0.25">
      <c r="A1533" s="7" t="str">
        <f t="shared" si="156"/>
        <v/>
      </c>
      <c r="B1533" s="1" t="str">
        <f>IF(A1533="","",IF($C$13="Yes",($C$12+Table1[[#This Row],[Interest Paid]]),IF($C$11*E1532&gt;10,IF($C$13="No",$C$11*E1532,($C$11*E1532)+$C$12),10)))</f>
        <v/>
      </c>
      <c r="C1533" s="1" t="str">
        <f t="shared" si="157"/>
        <v/>
      </c>
      <c r="D1533" s="1" t="str">
        <f t="shared" si="158"/>
        <v/>
      </c>
      <c r="E1533" s="1" t="str">
        <f t="shared" si="159"/>
        <v/>
      </c>
    </row>
    <row r="1534" spans="1:5" x14ac:dyDescent="0.25">
      <c r="A1534" s="7" t="str">
        <f t="shared" si="156"/>
        <v/>
      </c>
      <c r="B1534" s="1" t="str">
        <f>IF(A1534="","",IF($C$13="Yes",($C$12+Table1[[#This Row],[Interest Paid]]),IF($C$11*E1533&gt;10,IF($C$13="No",$C$11*E1533,($C$11*E1533)+$C$12),10)))</f>
        <v/>
      </c>
      <c r="C1534" s="1" t="str">
        <f t="shared" si="157"/>
        <v/>
      </c>
      <c r="D1534" s="1" t="str">
        <f t="shared" si="158"/>
        <v/>
      </c>
      <c r="E1534" s="1" t="str">
        <f t="shared" si="159"/>
        <v/>
      </c>
    </row>
    <row r="1535" spans="1:5" x14ac:dyDescent="0.25">
      <c r="A1535" s="7" t="str">
        <f t="shared" si="156"/>
        <v/>
      </c>
      <c r="B1535" s="1" t="str">
        <f>IF(A1535="","",IF($C$13="Yes",($C$12+Table1[[#This Row],[Interest Paid]]),IF($C$11*E1534&gt;10,IF($C$13="No",$C$11*E1534,($C$11*E1534)+$C$12),10)))</f>
        <v/>
      </c>
      <c r="C1535" s="1" t="str">
        <f t="shared" si="157"/>
        <v/>
      </c>
      <c r="D1535" s="1" t="str">
        <f t="shared" si="158"/>
        <v/>
      </c>
      <c r="E1535" s="1" t="str">
        <f t="shared" si="159"/>
        <v/>
      </c>
    </row>
    <row r="1536" spans="1:5" x14ac:dyDescent="0.25">
      <c r="A1536" s="7" t="str">
        <f t="shared" si="156"/>
        <v/>
      </c>
      <c r="B1536" s="1" t="str">
        <f>IF(A1536="","",IF($C$13="Yes",($C$12+Table1[[#This Row],[Interest Paid]]),IF($C$11*E1535&gt;10,IF($C$13="No",$C$11*E1535,($C$11*E1535)+$C$12),10)))</f>
        <v/>
      </c>
      <c r="C1536" s="1" t="str">
        <f t="shared" si="157"/>
        <v/>
      </c>
      <c r="D1536" s="1" t="str">
        <f t="shared" si="158"/>
        <v/>
      </c>
      <c r="E1536" s="1" t="str">
        <f t="shared" si="159"/>
        <v/>
      </c>
    </row>
    <row r="1537" spans="1:5" x14ac:dyDescent="0.25">
      <c r="A1537" s="7" t="str">
        <f t="shared" si="156"/>
        <v/>
      </c>
      <c r="B1537" s="1" t="str">
        <f>IF(A1537="","",IF($C$13="Yes",($C$12+Table1[[#This Row],[Interest Paid]]),IF($C$11*E1536&gt;10,IF($C$13="No",$C$11*E1536,($C$11*E1536)+$C$12),10)))</f>
        <v/>
      </c>
      <c r="C1537" s="1" t="str">
        <f t="shared" si="157"/>
        <v/>
      </c>
      <c r="D1537" s="1" t="str">
        <f t="shared" si="158"/>
        <v/>
      </c>
      <c r="E1537" s="1" t="str">
        <f t="shared" si="159"/>
        <v/>
      </c>
    </row>
    <row r="1538" spans="1:5" x14ac:dyDescent="0.25">
      <c r="A1538" s="7" t="str">
        <f t="shared" si="156"/>
        <v/>
      </c>
      <c r="B1538" s="1" t="str">
        <f>IF(A1538="","",IF($C$13="Yes",($C$12+Table1[[#This Row],[Interest Paid]]),IF($C$11*E1537&gt;10,IF($C$13="No",$C$11*E1537,($C$11*E1537)+$C$12),10)))</f>
        <v/>
      </c>
      <c r="C1538" s="1" t="str">
        <f t="shared" si="157"/>
        <v/>
      </c>
      <c r="D1538" s="1" t="str">
        <f t="shared" si="158"/>
        <v/>
      </c>
      <c r="E1538" s="1" t="str">
        <f t="shared" si="159"/>
        <v/>
      </c>
    </row>
    <row r="1539" spans="1:5" x14ac:dyDescent="0.25">
      <c r="A1539" s="7" t="str">
        <f t="shared" si="156"/>
        <v/>
      </c>
      <c r="B1539" s="1" t="str">
        <f>IF(A1539="","",IF($C$13="Yes",($C$12+Table1[[#This Row],[Interest Paid]]),IF($C$11*E1538&gt;10,IF($C$13="No",$C$11*E1538,($C$11*E1538)+$C$12),10)))</f>
        <v/>
      </c>
      <c r="C1539" s="1" t="str">
        <f t="shared" si="157"/>
        <v/>
      </c>
      <c r="D1539" s="1" t="str">
        <f t="shared" si="158"/>
        <v/>
      </c>
      <c r="E1539" s="1" t="str">
        <f t="shared" si="159"/>
        <v/>
      </c>
    </row>
    <row r="1540" spans="1:5" x14ac:dyDescent="0.25">
      <c r="A1540" s="7" t="str">
        <f t="shared" si="156"/>
        <v/>
      </c>
      <c r="B1540" s="1" t="str">
        <f>IF(A1540="","",IF($C$13="Yes",($C$12+Table1[[#This Row],[Interest Paid]]),IF($C$11*E1539&gt;10,IF($C$13="No",$C$11*E1539,($C$11*E1539)+$C$12),10)))</f>
        <v/>
      </c>
      <c r="C1540" s="1" t="str">
        <f t="shared" si="157"/>
        <v/>
      </c>
      <c r="D1540" s="1" t="str">
        <f t="shared" si="158"/>
        <v/>
      </c>
      <c r="E1540" s="1" t="str">
        <f t="shared" si="159"/>
        <v/>
      </c>
    </row>
    <row r="1541" spans="1:5" x14ac:dyDescent="0.25">
      <c r="A1541" s="7" t="str">
        <f t="shared" si="156"/>
        <v/>
      </c>
      <c r="B1541" s="1" t="str">
        <f>IF(A1541="","",IF($C$13="Yes",($C$12+Table1[[#This Row],[Interest Paid]]),IF($C$11*E1540&gt;10,IF($C$13="No",$C$11*E1540,($C$11*E1540)+$C$12),10)))</f>
        <v/>
      </c>
      <c r="C1541" s="1" t="str">
        <f t="shared" si="157"/>
        <v/>
      </c>
      <c r="D1541" s="1" t="str">
        <f t="shared" si="158"/>
        <v/>
      </c>
      <c r="E1541" s="1" t="str">
        <f t="shared" si="159"/>
        <v/>
      </c>
    </row>
    <row r="1542" spans="1:5" x14ac:dyDescent="0.25">
      <c r="A1542" s="7" t="str">
        <f t="shared" si="156"/>
        <v/>
      </c>
      <c r="B1542" s="1" t="str">
        <f>IF(A1542="","",IF($C$13="Yes",($C$12+Table1[[#This Row],[Interest Paid]]),IF($C$11*E1541&gt;10,IF($C$13="No",$C$11*E1541,($C$11*E1541)+$C$12),10)))</f>
        <v/>
      </c>
      <c r="C1542" s="1" t="str">
        <f t="shared" si="157"/>
        <v/>
      </c>
      <c r="D1542" s="1" t="str">
        <f t="shared" si="158"/>
        <v/>
      </c>
      <c r="E1542" s="1" t="str">
        <f t="shared" si="159"/>
        <v/>
      </c>
    </row>
    <row r="1543" spans="1:5" x14ac:dyDescent="0.25">
      <c r="A1543" s="7" t="str">
        <f t="shared" si="156"/>
        <v/>
      </c>
      <c r="B1543" s="1" t="str">
        <f>IF(A1543="","",IF($C$13="Yes",($C$12+Table1[[#This Row],[Interest Paid]]),IF($C$11*E1542&gt;10,IF($C$13="No",$C$11*E1542,($C$11*E1542)+$C$12),10)))</f>
        <v/>
      </c>
      <c r="C1543" s="1" t="str">
        <f t="shared" si="157"/>
        <v/>
      </c>
      <c r="D1543" s="1" t="str">
        <f t="shared" si="158"/>
        <v/>
      </c>
      <c r="E1543" s="1" t="str">
        <f t="shared" si="159"/>
        <v/>
      </c>
    </row>
    <row r="1544" spans="1:5" x14ac:dyDescent="0.25">
      <c r="A1544" s="7" t="str">
        <f t="shared" si="156"/>
        <v/>
      </c>
      <c r="B1544" s="1" t="str">
        <f>IF(A1544="","",IF($C$13="Yes",($C$12+Table1[[#This Row],[Interest Paid]]),IF($C$11*E1543&gt;10,IF($C$13="No",$C$11*E1543,($C$11*E1543)+$C$12),10)))</f>
        <v/>
      </c>
      <c r="C1544" s="1" t="str">
        <f t="shared" si="157"/>
        <v/>
      </c>
      <c r="D1544" s="1" t="str">
        <f t="shared" si="158"/>
        <v/>
      </c>
      <c r="E1544" s="1" t="str">
        <f t="shared" si="159"/>
        <v/>
      </c>
    </row>
    <row r="1545" spans="1:5" x14ac:dyDescent="0.25">
      <c r="A1545" s="7" t="str">
        <f t="shared" si="156"/>
        <v/>
      </c>
      <c r="B1545" s="1" t="str">
        <f>IF(A1545="","",IF($C$13="Yes",($C$12+Table1[[#This Row],[Interest Paid]]),IF($C$11*E1544&gt;10,IF($C$13="No",$C$11*E1544,($C$11*E1544)+$C$12),10)))</f>
        <v/>
      </c>
      <c r="C1545" s="1" t="str">
        <f t="shared" si="157"/>
        <v/>
      </c>
      <c r="D1545" s="1" t="str">
        <f t="shared" si="158"/>
        <v/>
      </c>
      <c r="E1545" s="1" t="str">
        <f t="shared" si="159"/>
        <v/>
      </c>
    </row>
    <row r="1546" spans="1:5" x14ac:dyDescent="0.25">
      <c r="A1546" s="7" t="str">
        <f t="shared" si="156"/>
        <v/>
      </c>
      <c r="B1546" s="1" t="str">
        <f>IF(A1546="","",IF($C$13="Yes",($C$12+Table1[[#This Row],[Interest Paid]]),IF($C$11*E1545&gt;10,IF($C$13="No",$C$11*E1545,($C$11*E1545)+$C$12),10)))</f>
        <v/>
      </c>
      <c r="C1546" s="1" t="str">
        <f t="shared" si="157"/>
        <v/>
      </c>
      <c r="D1546" s="1" t="str">
        <f t="shared" si="158"/>
        <v/>
      </c>
      <c r="E1546" s="1" t="str">
        <f t="shared" si="159"/>
        <v/>
      </c>
    </row>
    <row r="1547" spans="1:5" x14ac:dyDescent="0.25">
      <c r="A1547" s="7" t="str">
        <f t="shared" si="156"/>
        <v/>
      </c>
      <c r="B1547" s="1" t="str">
        <f>IF(A1547="","",IF($C$13="Yes",($C$12+Table1[[#This Row],[Interest Paid]]),IF($C$11*E1546&gt;10,IF($C$13="No",$C$11*E1546,($C$11*E1546)+$C$12),10)))</f>
        <v/>
      </c>
      <c r="C1547" s="1" t="str">
        <f t="shared" si="157"/>
        <v/>
      </c>
      <c r="D1547" s="1" t="str">
        <f t="shared" si="158"/>
        <v/>
      </c>
      <c r="E1547" s="1" t="str">
        <f t="shared" si="159"/>
        <v/>
      </c>
    </row>
    <row r="1548" spans="1:5" x14ac:dyDescent="0.25">
      <c r="A1548" s="7" t="str">
        <f t="shared" si="156"/>
        <v/>
      </c>
      <c r="B1548" s="1" t="str">
        <f>IF(A1548="","",IF($C$13="Yes",($C$12+Table1[[#This Row],[Interest Paid]]),IF($C$11*E1547&gt;10,IF($C$13="No",$C$11*E1547,($C$11*E1547)+$C$12),10)))</f>
        <v/>
      </c>
      <c r="C1548" s="1" t="str">
        <f t="shared" si="157"/>
        <v/>
      </c>
      <c r="D1548" s="1" t="str">
        <f t="shared" si="158"/>
        <v/>
      </c>
      <c r="E1548" s="1" t="str">
        <f t="shared" si="159"/>
        <v/>
      </c>
    </row>
    <row r="1549" spans="1:5" x14ac:dyDescent="0.25">
      <c r="A1549" s="7" t="str">
        <f t="shared" si="156"/>
        <v/>
      </c>
      <c r="B1549" s="1" t="str">
        <f>IF(A1549="","",IF($C$13="Yes",($C$12+Table1[[#This Row],[Interest Paid]]),IF($C$11*E1548&gt;10,IF($C$13="No",$C$11*E1548,($C$11*E1548)+$C$12),10)))</f>
        <v/>
      </c>
      <c r="C1549" s="1" t="str">
        <f t="shared" si="157"/>
        <v/>
      </c>
      <c r="D1549" s="1" t="str">
        <f t="shared" si="158"/>
        <v/>
      </c>
      <c r="E1549" s="1" t="str">
        <f t="shared" si="159"/>
        <v/>
      </c>
    </row>
    <row r="1550" spans="1:5" x14ac:dyDescent="0.25">
      <c r="A1550" s="7" t="str">
        <f t="shared" si="156"/>
        <v/>
      </c>
      <c r="B1550" s="1" t="str">
        <f>IF(A1550="","",IF($C$13="Yes",($C$12+Table1[[#This Row],[Interest Paid]]),IF($C$11*E1549&gt;10,IF($C$13="No",$C$11*E1549,($C$11*E1549)+$C$12),10)))</f>
        <v/>
      </c>
      <c r="C1550" s="1" t="str">
        <f t="shared" si="157"/>
        <v/>
      </c>
      <c r="D1550" s="1" t="str">
        <f t="shared" si="158"/>
        <v/>
      </c>
      <c r="E1550" s="1" t="str">
        <f t="shared" si="159"/>
        <v/>
      </c>
    </row>
    <row r="1551" spans="1:5" x14ac:dyDescent="0.25">
      <c r="A1551" s="7" t="str">
        <f t="shared" si="156"/>
        <v/>
      </c>
      <c r="B1551" s="1" t="str">
        <f>IF(A1551="","",IF($C$13="Yes",($C$12+Table1[[#This Row],[Interest Paid]]),IF($C$11*E1550&gt;10,IF($C$13="No",$C$11*E1550,($C$11*E1550)+$C$12),10)))</f>
        <v/>
      </c>
      <c r="C1551" s="1" t="str">
        <f t="shared" si="157"/>
        <v/>
      </c>
      <c r="D1551" s="1" t="str">
        <f t="shared" si="158"/>
        <v/>
      </c>
      <c r="E1551" s="1" t="str">
        <f t="shared" si="159"/>
        <v/>
      </c>
    </row>
    <row r="1552" spans="1:5" x14ac:dyDescent="0.25">
      <c r="A1552" s="7" t="str">
        <f t="shared" ref="A1552:A1615" si="160">IF(A1551="","",IF(E1551&gt;0,A1551+1,""))</f>
        <v/>
      </c>
      <c r="B1552" s="1" t="str">
        <f>IF(A1552="","",IF($C$13="Yes",($C$12+Table1[[#This Row],[Interest Paid]]),IF($C$11*E1551&gt;10,IF($C$13="No",$C$11*E1551,($C$11*E1551)+$C$12),10)))</f>
        <v/>
      </c>
      <c r="C1552" s="1" t="str">
        <f t="shared" ref="C1552:C1615" si="161">IF(A1552="","",($C$10/12)*E1551)</f>
        <v/>
      </c>
      <c r="D1552" s="1" t="str">
        <f t="shared" ref="D1552:D1615" si="162">IF(A1552="","",B1552-C1552)</f>
        <v/>
      </c>
      <c r="E1552" s="1" t="str">
        <f t="shared" ref="E1552:E1615" si="163">IF(A1552="","",E1551-D1552)</f>
        <v/>
      </c>
    </row>
    <row r="1553" spans="1:5" x14ac:dyDescent="0.25">
      <c r="A1553" s="7" t="str">
        <f t="shared" si="160"/>
        <v/>
      </c>
      <c r="B1553" s="1" t="str">
        <f>IF(A1553="","",IF($C$13="Yes",($C$12+Table1[[#This Row],[Interest Paid]]),IF($C$11*E1552&gt;10,IF($C$13="No",$C$11*E1552,($C$11*E1552)+$C$12),10)))</f>
        <v/>
      </c>
      <c r="C1553" s="1" t="str">
        <f t="shared" si="161"/>
        <v/>
      </c>
      <c r="D1553" s="1" t="str">
        <f t="shared" si="162"/>
        <v/>
      </c>
      <c r="E1553" s="1" t="str">
        <f t="shared" si="163"/>
        <v/>
      </c>
    </row>
    <row r="1554" spans="1:5" x14ac:dyDescent="0.25">
      <c r="A1554" s="7" t="str">
        <f t="shared" si="160"/>
        <v/>
      </c>
      <c r="B1554" s="1" t="str">
        <f>IF(A1554="","",IF($C$13="Yes",($C$12+Table1[[#This Row],[Interest Paid]]),IF($C$11*E1553&gt;10,IF($C$13="No",$C$11*E1553,($C$11*E1553)+$C$12),10)))</f>
        <v/>
      </c>
      <c r="C1554" s="1" t="str">
        <f t="shared" si="161"/>
        <v/>
      </c>
      <c r="D1554" s="1" t="str">
        <f t="shared" si="162"/>
        <v/>
      </c>
      <c r="E1554" s="1" t="str">
        <f t="shared" si="163"/>
        <v/>
      </c>
    </row>
    <row r="1555" spans="1:5" x14ac:dyDescent="0.25">
      <c r="A1555" s="7" t="str">
        <f t="shared" si="160"/>
        <v/>
      </c>
      <c r="B1555" s="1" t="str">
        <f>IF(A1555="","",IF($C$13="Yes",($C$12+Table1[[#This Row],[Interest Paid]]),IF($C$11*E1554&gt;10,IF($C$13="No",$C$11*E1554,($C$11*E1554)+$C$12),10)))</f>
        <v/>
      </c>
      <c r="C1555" s="1" t="str">
        <f t="shared" si="161"/>
        <v/>
      </c>
      <c r="D1555" s="1" t="str">
        <f t="shared" si="162"/>
        <v/>
      </c>
      <c r="E1555" s="1" t="str">
        <f t="shared" si="163"/>
        <v/>
      </c>
    </row>
    <row r="1556" spans="1:5" x14ac:dyDescent="0.25">
      <c r="A1556" s="7" t="str">
        <f t="shared" si="160"/>
        <v/>
      </c>
      <c r="B1556" s="1" t="str">
        <f>IF(A1556="","",IF($C$13="Yes",($C$12+Table1[[#This Row],[Interest Paid]]),IF($C$11*E1555&gt;10,IF($C$13="No",$C$11*E1555,($C$11*E1555)+$C$12),10)))</f>
        <v/>
      </c>
      <c r="C1556" s="1" t="str">
        <f t="shared" si="161"/>
        <v/>
      </c>
      <c r="D1556" s="1" t="str">
        <f t="shared" si="162"/>
        <v/>
      </c>
      <c r="E1556" s="1" t="str">
        <f t="shared" si="163"/>
        <v/>
      </c>
    </row>
    <row r="1557" spans="1:5" x14ac:dyDescent="0.25">
      <c r="A1557" s="7" t="str">
        <f t="shared" si="160"/>
        <v/>
      </c>
      <c r="B1557" s="1" t="str">
        <f>IF(A1557="","",IF($C$13="Yes",($C$12+Table1[[#This Row],[Interest Paid]]),IF($C$11*E1556&gt;10,IF($C$13="No",$C$11*E1556,($C$11*E1556)+$C$12),10)))</f>
        <v/>
      </c>
      <c r="C1557" s="1" t="str">
        <f t="shared" si="161"/>
        <v/>
      </c>
      <c r="D1557" s="1" t="str">
        <f t="shared" si="162"/>
        <v/>
      </c>
      <c r="E1557" s="1" t="str">
        <f t="shared" si="163"/>
        <v/>
      </c>
    </row>
    <row r="1558" spans="1:5" x14ac:dyDescent="0.25">
      <c r="A1558" s="7" t="str">
        <f t="shared" si="160"/>
        <v/>
      </c>
      <c r="B1558" s="1" t="str">
        <f>IF(A1558="","",IF($C$13="Yes",($C$12+Table1[[#This Row],[Interest Paid]]),IF($C$11*E1557&gt;10,IF($C$13="No",$C$11*E1557,($C$11*E1557)+$C$12),10)))</f>
        <v/>
      </c>
      <c r="C1558" s="1" t="str">
        <f t="shared" si="161"/>
        <v/>
      </c>
      <c r="D1558" s="1" t="str">
        <f t="shared" si="162"/>
        <v/>
      </c>
      <c r="E1558" s="1" t="str">
        <f t="shared" si="163"/>
        <v/>
      </c>
    </row>
    <row r="1559" spans="1:5" x14ac:dyDescent="0.25">
      <c r="A1559" s="7" t="str">
        <f t="shared" si="160"/>
        <v/>
      </c>
      <c r="B1559" s="1" t="str">
        <f>IF(A1559="","",IF($C$13="Yes",($C$12+Table1[[#This Row],[Interest Paid]]),IF($C$11*E1558&gt;10,IF($C$13="No",$C$11*E1558,($C$11*E1558)+$C$12),10)))</f>
        <v/>
      </c>
      <c r="C1559" s="1" t="str">
        <f t="shared" si="161"/>
        <v/>
      </c>
      <c r="D1559" s="1" t="str">
        <f t="shared" si="162"/>
        <v/>
      </c>
      <c r="E1559" s="1" t="str">
        <f t="shared" si="163"/>
        <v/>
      </c>
    </row>
    <row r="1560" spans="1:5" x14ac:dyDescent="0.25">
      <c r="A1560" s="7" t="str">
        <f t="shared" si="160"/>
        <v/>
      </c>
      <c r="B1560" s="1" t="str">
        <f>IF(A1560="","",IF($C$13="Yes",($C$12+Table1[[#This Row],[Interest Paid]]),IF($C$11*E1559&gt;10,IF($C$13="No",$C$11*E1559,($C$11*E1559)+$C$12),10)))</f>
        <v/>
      </c>
      <c r="C1560" s="1" t="str">
        <f t="shared" si="161"/>
        <v/>
      </c>
      <c r="D1560" s="1" t="str">
        <f t="shared" si="162"/>
        <v/>
      </c>
      <c r="E1560" s="1" t="str">
        <f t="shared" si="163"/>
        <v/>
      </c>
    </row>
    <row r="1561" spans="1:5" x14ac:dyDescent="0.25">
      <c r="A1561" s="7" t="str">
        <f t="shared" si="160"/>
        <v/>
      </c>
      <c r="B1561" s="1" t="str">
        <f>IF(A1561="","",IF($C$13="Yes",($C$12+Table1[[#This Row],[Interest Paid]]),IF($C$11*E1560&gt;10,IF($C$13="No",$C$11*E1560,($C$11*E1560)+$C$12),10)))</f>
        <v/>
      </c>
      <c r="C1561" s="1" t="str">
        <f t="shared" si="161"/>
        <v/>
      </c>
      <c r="D1561" s="1" t="str">
        <f t="shared" si="162"/>
        <v/>
      </c>
      <c r="E1561" s="1" t="str">
        <f t="shared" si="163"/>
        <v/>
      </c>
    </row>
    <row r="1562" spans="1:5" x14ac:dyDescent="0.25">
      <c r="A1562" s="7" t="str">
        <f t="shared" si="160"/>
        <v/>
      </c>
      <c r="B1562" s="1" t="str">
        <f>IF(A1562="","",IF($C$13="Yes",($C$12+Table1[[#This Row],[Interest Paid]]),IF($C$11*E1561&gt;10,IF($C$13="No",$C$11*E1561,($C$11*E1561)+$C$12),10)))</f>
        <v/>
      </c>
      <c r="C1562" s="1" t="str">
        <f t="shared" si="161"/>
        <v/>
      </c>
      <c r="D1562" s="1" t="str">
        <f t="shared" si="162"/>
        <v/>
      </c>
      <c r="E1562" s="1" t="str">
        <f t="shared" si="163"/>
        <v/>
      </c>
    </row>
    <row r="1563" spans="1:5" x14ac:dyDescent="0.25">
      <c r="A1563" s="7" t="str">
        <f t="shared" si="160"/>
        <v/>
      </c>
      <c r="B1563" s="1" t="str">
        <f>IF(A1563="","",IF($C$13="Yes",($C$12+Table1[[#This Row],[Interest Paid]]),IF($C$11*E1562&gt;10,IF($C$13="No",$C$11*E1562,($C$11*E1562)+$C$12),10)))</f>
        <v/>
      </c>
      <c r="C1563" s="1" t="str">
        <f t="shared" si="161"/>
        <v/>
      </c>
      <c r="D1563" s="1" t="str">
        <f t="shared" si="162"/>
        <v/>
      </c>
      <c r="E1563" s="1" t="str">
        <f t="shared" si="163"/>
        <v/>
      </c>
    </row>
    <row r="1564" spans="1:5" x14ac:dyDescent="0.25">
      <c r="A1564" s="7" t="str">
        <f t="shared" si="160"/>
        <v/>
      </c>
      <c r="B1564" s="1" t="str">
        <f>IF(A1564="","",IF($C$13="Yes",($C$12+Table1[[#This Row],[Interest Paid]]),IF($C$11*E1563&gt;10,IF($C$13="No",$C$11*E1563,($C$11*E1563)+$C$12),10)))</f>
        <v/>
      </c>
      <c r="C1564" s="1" t="str">
        <f t="shared" si="161"/>
        <v/>
      </c>
      <c r="D1564" s="1" t="str">
        <f t="shared" si="162"/>
        <v/>
      </c>
      <c r="E1564" s="1" t="str">
        <f t="shared" si="163"/>
        <v/>
      </c>
    </row>
    <row r="1565" spans="1:5" x14ac:dyDescent="0.25">
      <c r="A1565" s="7" t="str">
        <f t="shared" si="160"/>
        <v/>
      </c>
      <c r="B1565" s="1" t="str">
        <f>IF(A1565="","",IF($C$13="Yes",($C$12+Table1[[#This Row],[Interest Paid]]),IF($C$11*E1564&gt;10,IF($C$13="No",$C$11*E1564,($C$11*E1564)+$C$12),10)))</f>
        <v/>
      </c>
      <c r="C1565" s="1" t="str">
        <f t="shared" si="161"/>
        <v/>
      </c>
      <c r="D1565" s="1" t="str">
        <f t="shared" si="162"/>
        <v/>
      </c>
      <c r="E1565" s="1" t="str">
        <f t="shared" si="163"/>
        <v/>
      </c>
    </row>
    <row r="1566" spans="1:5" x14ac:dyDescent="0.25">
      <c r="A1566" s="7" t="str">
        <f t="shared" si="160"/>
        <v/>
      </c>
      <c r="B1566" s="1" t="str">
        <f>IF(A1566="","",IF($C$13="Yes",($C$12+Table1[[#This Row],[Interest Paid]]),IF($C$11*E1565&gt;10,IF($C$13="No",$C$11*E1565,($C$11*E1565)+$C$12),10)))</f>
        <v/>
      </c>
      <c r="C1566" s="1" t="str">
        <f t="shared" si="161"/>
        <v/>
      </c>
      <c r="D1566" s="1" t="str">
        <f t="shared" si="162"/>
        <v/>
      </c>
      <c r="E1566" s="1" t="str">
        <f t="shared" si="163"/>
        <v/>
      </c>
    </row>
    <row r="1567" spans="1:5" x14ac:dyDescent="0.25">
      <c r="A1567" s="7" t="str">
        <f t="shared" si="160"/>
        <v/>
      </c>
      <c r="B1567" s="1" t="str">
        <f>IF(A1567="","",IF($C$13="Yes",($C$12+Table1[[#This Row],[Interest Paid]]),IF($C$11*E1566&gt;10,IF($C$13="No",$C$11*E1566,($C$11*E1566)+$C$12),10)))</f>
        <v/>
      </c>
      <c r="C1567" s="1" t="str">
        <f t="shared" si="161"/>
        <v/>
      </c>
      <c r="D1567" s="1" t="str">
        <f t="shared" si="162"/>
        <v/>
      </c>
      <c r="E1567" s="1" t="str">
        <f t="shared" si="163"/>
        <v/>
      </c>
    </row>
    <row r="1568" spans="1:5" x14ac:dyDescent="0.25">
      <c r="A1568" s="7" t="str">
        <f t="shared" si="160"/>
        <v/>
      </c>
      <c r="B1568" s="1" t="str">
        <f>IF(A1568="","",IF($C$13="Yes",($C$12+Table1[[#This Row],[Interest Paid]]),IF($C$11*E1567&gt;10,IF($C$13="No",$C$11*E1567,($C$11*E1567)+$C$12),10)))</f>
        <v/>
      </c>
      <c r="C1568" s="1" t="str">
        <f t="shared" si="161"/>
        <v/>
      </c>
      <c r="D1568" s="1" t="str">
        <f t="shared" si="162"/>
        <v/>
      </c>
      <c r="E1568" s="1" t="str">
        <f t="shared" si="163"/>
        <v/>
      </c>
    </row>
    <row r="1569" spans="1:5" x14ac:dyDescent="0.25">
      <c r="A1569" s="7" t="str">
        <f t="shared" si="160"/>
        <v/>
      </c>
      <c r="B1569" s="1" t="str">
        <f>IF(A1569="","",IF($C$13="Yes",($C$12+Table1[[#This Row],[Interest Paid]]),IF($C$11*E1568&gt;10,IF($C$13="No",$C$11*E1568,($C$11*E1568)+$C$12),10)))</f>
        <v/>
      </c>
      <c r="C1569" s="1" t="str">
        <f t="shared" si="161"/>
        <v/>
      </c>
      <c r="D1569" s="1" t="str">
        <f t="shared" si="162"/>
        <v/>
      </c>
      <c r="E1569" s="1" t="str">
        <f t="shared" si="163"/>
        <v/>
      </c>
    </row>
    <row r="1570" spans="1:5" x14ac:dyDescent="0.25">
      <c r="A1570" s="7" t="str">
        <f t="shared" si="160"/>
        <v/>
      </c>
      <c r="B1570" s="1" t="str">
        <f>IF(A1570="","",IF($C$13="Yes",($C$12+Table1[[#This Row],[Interest Paid]]),IF($C$11*E1569&gt;10,IF($C$13="No",$C$11*E1569,($C$11*E1569)+$C$12),10)))</f>
        <v/>
      </c>
      <c r="C1570" s="1" t="str">
        <f t="shared" si="161"/>
        <v/>
      </c>
      <c r="D1570" s="1" t="str">
        <f t="shared" si="162"/>
        <v/>
      </c>
      <c r="E1570" s="1" t="str">
        <f t="shared" si="163"/>
        <v/>
      </c>
    </row>
    <row r="1571" spans="1:5" x14ac:dyDescent="0.25">
      <c r="A1571" s="7" t="str">
        <f t="shared" si="160"/>
        <v/>
      </c>
      <c r="B1571" s="1" t="str">
        <f>IF(A1571="","",IF($C$13="Yes",($C$12+Table1[[#This Row],[Interest Paid]]),IF($C$11*E1570&gt;10,IF($C$13="No",$C$11*E1570,($C$11*E1570)+$C$12),10)))</f>
        <v/>
      </c>
      <c r="C1571" s="1" t="str">
        <f t="shared" si="161"/>
        <v/>
      </c>
      <c r="D1571" s="1" t="str">
        <f t="shared" si="162"/>
        <v/>
      </c>
      <c r="E1571" s="1" t="str">
        <f t="shared" si="163"/>
        <v/>
      </c>
    </row>
    <row r="1572" spans="1:5" x14ac:dyDescent="0.25">
      <c r="A1572" s="7" t="str">
        <f t="shared" si="160"/>
        <v/>
      </c>
      <c r="B1572" s="1" t="str">
        <f>IF(A1572="","",IF($C$13="Yes",($C$12+Table1[[#This Row],[Interest Paid]]),IF($C$11*E1571&gt;10,IF($C$13="No",$C$11*E1571,($C$11*E1571)+$C$12),10)))</f>
        <v/>
      </c>
      <c r="C1572" s="1" t="str">
        <f t="shared" si="161"/>
        <v/>
      </c>
      <c r="D1572" s="1" t="str">
        <f t="shared" si="162"/>
        <v/>
      </c>
      <c r="E1572" s="1" t="str">
        <f t="shared" si="163"/>
        <v/>
      </c>
    </row>
    <row r="1573" spans="1:5" x14ac:dyDescent="0.25">
      <c r="A1573" s="7" t="str">
        <f t="shared" si="160"/>
        <v/>
      </c>
      <c r="B1573" s="1" t="str">
        <f>IF(A1573="","",IF($C$13="Yes",($C$12+Table1[[#This Row],[Interest Paid]]),IF($C$11*E1572&gt;10,IF($C$13="No",$C$11*E1572,($C$11*E1572)+$C$12),10)))</f>
        <v/>
      </c>
      <c r="C1573" s="1" t="str">
        <f t="shared" si="161"/>
        <v/>
      </c>
      <c r="D1573" s="1" t="str">
        <f t="shared" si="162"/>
        <v/>
      </c>
      <c r="E1573" s="1" t="str">
        <f t="shared" si="163"/>
        <v/>
      </c>
    </row>
    <row r="1574" spans="1:5" x14ac:dyDescent="0.25">
      <c r="A1574" s="7" t="str">
        <f t="shared" si="160"/>
        <v/>
      </c>
      <c r="B1574" s="1" t="str">
        <f>IF(A1574="","",IF($C$13="Yes",($C$12+Table1[[#This Row],[Interest Paid]]),IF($C$11*E1573&gt;10,IF($C$13="No",$C$11*E1573,($C$11*E1573)+$C$12),10)))</f>
        <v/>
      </c>
      <c r="C1574" s="1" t="str">
        <f t="shared" si="161"/>
        <v/>
      </c>
      <c r="D1574" s="1" t="str">
        <f t="shared" si="162"/>
        <v/>
      </c>
      <c r="E1574" s="1" t="str">
        <f t="shared" si="163"/>
        <v/>
      </c>
    </row>
    <row r="1575" spans="1:5" x14ac:dyDescent="0.25">
      <c r="A1575" s="7" t="str">
        <f t="shared" si="160"/>
        <v/>
      </c>
      <c r="B1575" s="1" t="str">
        <f>IF(A1575="","",IF($C$13="Yes",($C$12+Table1[[#This Row],[Interest Paid]]),IF($C$11*E1574&gt;10,IF($C$13="No",$C$11*E1574,($C$11*E1574)+$C$12),10)))</f>
        <v/>
      </c>
      <c r="C1575" s="1" t="str">
        <f t="shared" si="161"/>
        <v/>
      </c>
      <c r="D1575" s="1" t="str">
        <f t="shared" si="162"/>
        <v/>
      </c>
      <c r="E1575" s="1" t="str">
        <f t="shared" si="163"/>
        <v/>
      </c>
    </row>
    <row r="1576" spans="1:5" x14ac:dyDescent="0.25">
      <c r="A1576" s="7" t="str">
        <f t="shared" si="160"/>
        <v/>
      </c>
      <c r="B1576" s="1" t="str">
        <f>IF(A1576="","",IF($C$13="Yes",($C$12+Table1[[#This Row],[Interest Paid]]),IF($C$11*E1575&gt;10,IF($C$13="No",$C$11*E1575,($C$11*E1575)+$C$12),10)))</f>
        <v/>
      </c>
      <c r="C1576" s="1" t="str">
        <f t="shared" si="161"/>
        <v/>
      </c>
      <c r="D1576" s="1" t="str">
        <f t="shared" si="162"/>
        <v/>
      </c>
      <c r="E1576" s="1" t="str">
        <f t="shared" si="163"/>
        <v/>
      </c>
    </row>
    <row r="1577" spans="1:5" x14ac:dyDescent="0.25">
      <c r="A1577" s="7" t="str">
        <f t="shared" si="160"/>
        <v/>
      </c>
      <c r="B1577" s="1" t="str">
        <f>IF(A1577="","",IF($C$13="Yes",($C$12+Table1[[#This Row],[Interest Paid]]),IF($C$11*E1576&gt;10,IF($C$13="No",$C$11*E1576,($C$11*E1576)+$C$12),10)))</f>
        <v/>
      </c>
      <c r="C1577" s="1" t="str">
        <f t="shared" si="161"/>
        <v/>
      </c>
      <c r="D1577" s="1" t="str">
        <f t="shared" si="162"/>
        <v/>
      </c>
      <c r="E1577" s="1" t="str">
        <f t="shared" si="163"/>
        <v/>
      </c>
    </row>
    <row r="1578" spans="1:5" x14ac:dyDescent="0.25">
      <c r="A1578" s="7" t="str">
        <f t="shared" si="160"/>
        <v/>
      </c>
      <c r="B1578" s="1" t="str">
        <f>IF(A1578="","",IF($C$13="Yes",($C$12+Table1[[#This Row],[Interest Paid]]),IF($C$11*E1577&gt;10,IF($C$13="No",$C$11*E1577,($C$11*E1577)+$C$12),10)))</f>
        <v/>
      </c>
      <c r="C1578" s="1" t="str">
        <f t="shared" si="161"/>
        <v/>
      </c>
      <c r="D1578" s="1" t="str">
        <f t="shared" si="162"/>
        <v/>
      </c>
      <c r="E1578" s="1" t="str">
        <f t="shared" si="163"/>
        <v/>
      </c>
    </row>
    <row r="1579" spans="1:5" x14ac:dyDescent="0.25">
      <c r="A1579" s="7" t="str">
        <f t="shared" si="160"/>
        <v/>
      </c>
      <c r="B1579" s="1" t="str">
        <f>IF(A1579="","",IF($C$13="Yes",($C$12+Table1[[#This Row],[Interest Paid]]),IF($C$11*E1578&gt;10,IF($C$13="No",$C$11*E1578,($C$11*E1578)+$C$12),10)))</f>
        <v/>
      </c>
      <c r="C1579" s="1" t="str">
        <f t="shared" si="161"/>
        <v/>
      </c>
      <c r="D1579" s="1" t="str">
        <f t="shared" si="162"/>
        <v/>
      </c>
      <c r="E1579" s="1" t="str">
        <f t="shared" si="163"/>
        <v/>
      </c>
    </row>
    <row r="1580" spans="1:5" x14ac:dyDescent="0.25">
      <c r="A1580" s="7" t="str">
        <f t="shared" si="160"/>
        <v/>
      </c>
      <c r="B1580" s="1" t="str">
        <f>IF(A1580="","",IF($C$13="Yes",($C$12+Table1[[#This Row],[Interest Paid]]),IF($C$11*E1579&gt;10,IF($C$13="No",$C$11*E1579,($C$11*E1579)+$C$12),10)))</f>
        <v/>
      </c>
      <c r="C1580" s="1" t="str">
        <f t="shared" si="161"/>
        <v/>
      </c>
      <c r="D1580" s="1" t="str">
        <f t="shared" si="162"/>
        <v/>
      </c>
      <c r="E1580" s="1" t="str">
        <f t="shared" si="163"/>
        <v/>
      </c>
    </row>
    <row r="1581" spans="1:5" x14ac:dyDescent="0.25">
      <c r="A1581" s="7" t="str">
        <f t="shared" si="160"/>
        <v/>
      </c>
      <c r="B1581" s="1" t="str">
        <f>IF(A1581="","",IF($C$13="Yes",($C$12+Table1[[#This Row],[Interest Paid]]),IF($C$11*E1580&gt;10,IF($C$13="No",$C$11*E1580,($C$11*E1580)+$C$12),10)))</f>
        <v/>
      </c>
      <c r="C1581" s="1" t="str">
        <f t="shared" si="161"/>
        <v/>
      </c>
      <c r="D1581" s="1" t="str">
        <f t="shared" si="162"/>
        <v/>
      </c>
      <c r="E1581" s="1" t="str">
        <f t="shared" si="163"/>
        <v/>
      </c>
    </row>
    <row r="1582" spans="1:5" x14ac:dyDescent="0.25">
      <c r="A1582" s="7" t="str">
        <f t="shared" si="160"/>
        <v/>
      </c>
      <c r="B1582" s="1" t="str">
        <f>IF(A1582="","",IF($C$13="Yes",($C$12+Table1[[#This Row],[Interest Paid]]),IF($C$11*E1581&gt;10,IF($C$13="No",$C$11*E1581,($C$11*E1581)+$C$12),10)))</f>
        <v/>
      </c>
      <c r="C1582" s="1" t="str">
        <f t="shared" si="161"/>
        <v/>
      </c>
      <c r="D1582" s="1" t="str">
        <f t="shared" si="162"/>
        <v/>
      </c>
      <c r="E1582" s="1" t="str">
        <f t="shared" si="163"/>
        <v/>
      </c>
    </row>
    <row r="1583" spans="1:5" x14ac:dyDescent="0.25">
      <c r="A1583" s="7" t="str">
        <f t="shared" si="160"/>
        <v/>
      </c>
      <c r="B1583" s="1" t="str">
        <f>IF(A1583="","",IF($C$13="Yes",($C$12+Table1[[#This Row],[Interest Paid]]),IF($C$11*E1582&gt;10,IF($C$13="No",$C$11*E1582,($C$11*E1582)+$C$12),10)))</f>
        <v/>
      </c>
      <c r="C1583" s="1" t="str">
        <f t="shared" si="161"/>
        <v/>
      </c>
      <c r="D1583" s="1" t="str">
        <f t="shared" si="162"/>
        <v/>
      </c>
      <c r="E1583" s="1" t="str">
        <f t="shared" si="163"/>
        <v/>
      </c>
    </row>
    <row r="1584" spans="1:5" x14ac:dyDescent="0.25">
      <c r="A1584" s="7" t="str">
        <f t="shared" si="160"/>
        <v/>
      </c>
      <c r="B1584" s="1" t="str">
        <f>IF(A1584="","",IF($C$13="Yes",($C$12+Table1[[#This Row],[Interest Paid]]),IF($C$11*E1583&gt;10,IF($C$13="No",$C$11*E1583,($C$11*E1583)+$C$12),10)))</f>
        <v/>
      </c>
      <c r="C1584" s="1" t="str">
        <f t="shared" si="161"/>
        <v/>
      </c>
      <c r="D1584" s="1" t="str">
        <f t="shared" si="162"/>
        <v/>
      </c>
      <c r="E1584" s="1" t="str">
        <f t="shared" si="163"/>
        <v/>
      </c>
    </row>
    <row r="1585" spans="1:5" x14ac:dyDescent="0.25">
      <c r="A1585" s="7" t="str">
        <f t="shared" si="160"/>
        <v/>
      </c>
      <c r="B1585" s="1" t="str">
        <f>IF(A1585="","",IF($C$13="Yes",($C$12+Table1[[#This Row],[Interest Paid]]),IF($C$11*E1584&gt;10,IF($C$13="No",$C$11*E1584,($C$11*E1584)+$C$12),10)))</f>
        <v/>
      </c>
      <c r="C1585" s="1" t="str">
        <f t="shared" si="161"/>
        <v/>
      </c>
      <c r="D1585" s="1" t="str">
        <f t="shared" si="162"/>
        <v/>
      </c>
      <c r="E1585" s="1" t="str">
        <f t="shared" si="163"/>
        <v/>
      </c>
    </row>
    <row r="1586" spans="1:5" x14ac:dyDescent="0.25">
      <c r="A1586" s="7" t="str">
        <f t="shared" si="160"/>
        <v/>
      </c>
      <c r="B1586" s="1" t="str">
        <f>IF(A1586="","",IF($C$13="Yes",($C$12+Table1[[#This Row],[Interest Paid]]),IF($C$11*E1585&gt;10,IF($C$13="No",$C$11*E1585,($C$11*E1585)+$C$12),10)))</f>
        <v/>
      </c>
      <c r="C1586" s="1" t="str">
        <f t="shared" si="161"/>
        <v/>
      </c>
      <c r="D1586" s="1" t="str">
        <f t="shared" si="162"/>
        <v/>
      </c>
      <c r="E1586" s="1" t="str">
        <f t="shared" si="163"/>
        <v/>
      </c>
    </row>
    <row r="1587" spans="1:5" x14ac:dyDescent="0.25">
      <c r="A1587" s="7" t="str">
        <f t="shared" si="160"/>
        <v/>
      </c>
      <c r="B1587" s="1" t="str">
        <f>IF(A1587="","",IF($C$13="Yes",($C$12+Table1[[#This Row],[Interest Paid]]),IF($C$11*E1586&gt;10,IF($C$13="No",$C$11*E1586,($C$11*E1586)+$C$12),10)))</f>
        <v/>
      </c>
      <c r="C1587" s="1" t="str">
        <f t="shared" si="161"/>
        <v/>
      </c>
      <c r="D1587" s="1" t="str">
        <f t="shared" si="162"/>
        <v/>
      </c>
      <c r="E1587" s="1" t="str">
        <f t="shared" si="163"/>
        <v/>
      </c>
    </row>
    <row r="1588" spans="1:5" x14ac:dyDescent="0.25">
      <c r="A1588" s="7" t="str">
        <f t="shared" si="160"/>
        <v/>
      </c>
      <c r="B1588" s="1" t="str">
        <f>IF(A1588="","",IF($C$13="Yes",($C$12+Table1[[#This Row],[Interest Paid]]),IF($C$11*E1587&gt;10,IF($C$13="No",$C$11*E1587,($C$11*E1587)+$C$12),10)))</f>
        <v/>
      </c>
      <c r="C1588" s="1" t="str">
        <f t="shared" si="161"/>
        <v/>
      </c>
      <c r="D1588" s="1" t="str">
        <f t="shared" si="162"/>
        <v/>
      </c>
      <c r="E1588" s="1" t="str">
        <f t="shared" si="163"/>
        <v/>
      </c>
    </row>
    <row r="1589" spans="1:5" x14ac:dyDescent="0.25">
      <c r="A1589" s="7" t="str">
        <f t="shared" si="160"/>
        <v/>
      </c>
      <c r="B1589" s="1" t="str">
        <f>IF(A1589="","",IF($C$13="Yes",($C$12+Table1[[#This Row],[Interest Paid]]),IF($C$11*E1588&gt;10,IF($C$13="No",$C$11*E1588,($C$11*E1588)+$C$12),10)))</f>
        <v/>
      </c>
      <c r="C1589" s="1" t="str">
        <f t="shared" si="161"/>
        <v/>
      </c>
      <c r="D1589" s="1" t="str">
        <f t="shared" si="162"/>
        <v/>
      </c>
      <c r="E1589" s="1" t="str">
        <f t="shared" si="163"/>
        <v/>
      </c>
    </row>
    <row r="1590" spans="1:5" x14ac:dyDescent="0.25">
      <c r="A1590" s="7" t="str">
        <f t="shared" si="160"/>
        <v/>
      </c>
      <c r="B1590" s="1" t="str">
        <f>IF(A1590="","",IF($C$13="Yes",($C$12+Table1[[#This Row],[Interest Paid]]),IF($C$11*E1589&gt;10,IF($C$13="No",$C$11*E1589,($C$11*E1589)+$C$12),10)))</f>
        <v/>
      </c>
      <c r="C1590" s="1" t="str">
        <f t="shared" si="161"/>
        <v/>
      </c>
      <c r="D1590" s="1" t="str">
        <f t="shared" si="162"/>
        <v/>
      </c>
      <c r="E1590" s="1" t="str">
        <f t="shared" si="163"/>
        <v/>
      </c>
    </row>
    <row r="1591" spans="1:5" x14ac:dyDescent="0.25">
      <c r="A1591" s="7" t="str">
        <f t="shared" si="160"/>
        <v/>
      </c>
      <c r="B1591" s="1" t="str">
        <f>IF(A1591="","",IF($C$13="Yes",($C$12+Table1[[#This Row],[Interest Paid]]),IF($C$11*E1590&gt;10,IF($C$13="No",$C$11*E1590,($C$11*E1590)+$C$12),10)))</f>
        <v/>
      </c>
      <c r="C1591" s="1" t="str">
        <f t="shared" si="161"/>
        <v/>
      </c>
      <c r="D1591" s="1" t="str">
        <f t="shared" si="162"/>
        <v/>
      </c>
      <c r="E1591" s="1" t="str">
        <f t="shared" si="163"/>
        <v/>
      </c>
    </row>
    <row r="1592" spans="1:5" x14ac:dyDescent="0.25">
      <c r="A1592" s="7" t="str">
        <f t="shared" si="160"/>
        <v/>
      </c>
      <c r="B1592" s="1" t="str">
        <f>IF(A1592="","",IF($C$13="Yes",($C$12+Table1[[#This Row],[Interest Paid]]),IF($C$11*E1591&gt;10,IF($C$13="No",$C$11*E1591,($C$11*E1591)+$C$12),10)))</f>
        <v/>
      </c>
      <c r="C1592" s="1" t="str">
        <f t="shared" si="161"/>
        <v/>
      </c>
      <c r="D1592" s="1" t="str">
        <f t="shared" si="162"/>
        <v/>
      </c>
      <c r="E1592" s="1" t="str">
        <f t="shared" si="163"/>
        <v/>
      </c>
    </row>
    <row r="1593" spans="1:5" x14ac:dyDescent="0.25">
      <c r="A1593" s="7" t="str">
        <f t="shared" si="160"/>
        <v/>
      </c>
      <c r="B1593" s="1" t="str">
        <f>IF(A1593="","",IF($C$13="Yes",($C$12+Table1[[#This Row],[Interest Paid]]),IF($C$11*E1592&gt;10,IF($C$13="No",$C$11*E1592,($C$11*E1592)+$C$12),10)))</f>
        <v/>
      </c>
      <c r="C1593" s="1" t="str">
        <f t="shared" si="161"/>
        <v/>
      </c>
      <c r="D1593" s="1" t="str">
        <f t="shared" si="162"/>
        <v/>
      </c>
      <c r="E1593" s="1" t="str">
        <f t="shared" si="163"/>
        <v/>
      </c>
    </row>
    <row r="1594" spans="1:5" x14ac:dyDescent="0.25">
      <c r="A1594" s="7" t="str">
        <f t="shared" si="160"/>
        <v/>
      </c>
      <c r="B1594" s="1" t="str">
        <f>IF(A1594="","",IF($C$13="Yes",($C$12+Table1[[#This Row],[Interest Paid]]),IF($C$11*E1593&gt;10,IF($C$13="No",$C$11*E1593,($C$11*E1593)+$C$12),10)))</f>
        <v/>
      </c>
      <c r="C1594" s="1" t="str">
        <f t="shared" si="161"/>
        <v/>
      </c>
      <c r="D1594" s="1" t="str">
        <f t="shared" si="162"/>
        <v/>
      </c>
      <c r="E1594" s="1" t="str">
        <f t="shared" si="163"/>
        <v/>
      </c>
    </row>
    <row r="1595" spans="1:5" x14ac:dyDescent="0.25">
      <c r="A1595" s="7" t="str">
        <f t="shared" si="160"/>
        <v/>
      </c>
      <c r="B1595" s="1" t="str">
        <f>IF(A1595="","",IF($C$13="Yes",($C$12+Table1[[#This Row],[Interest Paid]]),IF($C$11*E1594&gt;10,IF($C$13="No",$C$11*E1594,($C$11*E1594)+$C$12),10)))</f>
        <v/>
      </c>
      <c r="C1595" s="1" t="str">
        <f t="shared" si="161"/>
        <v/>
      </c>
      <c r="D1595" s="1" t="str">
        <f t="shared" si="162"/>
        <v/>
      </c>
      <c r="E1595" s="1" t="str">
        <f t="shared" si="163"/>
        <v/>
      </c>
    </row>
    <row r="1596" spans="1:5" x14ac:dyDescent="0.25">
      <c r="A1596" s="7" t="str">
        <f t="shared" si="160"/>
        <v/>
      </c>
      <c r="B1596" s="1" t="str">
        <f>IF(A1596="","",IF($C$13="Yes",($C$12+Table1[[#This Row],[Interest Paid]]),IF($C$11*E1595&gt;10,IF($C$13="No",$C$11*E1595,($C$11*E1595)+$C$12),10)))</f>
        <v/>
      </c>
      <c r="C1596" s="1" t="str">
        <f t="shared" si="161"/>
        <v/>
      </c>
      <c r="D1596" s="1" t="str">
        <f t="shared" si="162"/>
        <v/>
      </c>
      <c r="E1596" s="1" t="str">
        <f t="shared" si="163"/>
        <v/>
      </c>
    </row>
    <row r="1597" spans="1:5" x14ac:dyDescent="0.25">
      <c r="A1597" s="7" t="str">
        <f t="shared" si="160"/>
        <v/>
      </c>
      <c r="B1597" s="1" t="str">
        <f>IF(A1597="","",IF($C$13="Yes",($C$12+Table1[[#This Row],[Interest Paid]]),IF($C$11*E1596&gt;10,IF($C$13="No",$C$11*E1596,($C$11*E1596)+$C$12),10)))</f>
        <v/>
      </c>
      <c r="C1597" s="1" t="str">
        <f t="shared" si="161"/>
        <v/>
      </c>
      <c r="D1597" s="1" t="str">
        <f t="shared" si="162"/>
        <v/>
      </c>
      <c r="E1597" s="1" t="str">
        <f t="shared" si="163"/>
        <v/>
      </c>
    </row>
    <row r="1598" spans="1:5" x14ac:dyDescent="0.25">
      <c r="A1598" s="7" t="str">
        <f t="shared" si="160"/>
        <v/>
      </c>
      <c r="B1598" s="1" t="str">
        <f>IF(A1598="","",IF($C$13="Yes",($C$12+Table1[[#This Row],[Interest Paid]]),IF($C$11*E1597&gt;10,IF($C$13="No",$C$11*E1597,($C$11*E1597)+$C$12),10)))</f>
        <v/>
      </c>
      <c r="C1598" s="1" t="str">
        <f t="shared" si="161"/>
        <v/>
      </c>
      <c r="D1598" s="1" t="str">
        <f t="shared" si="162"/>
        <v/>
      </c>
      <c r="E1598" s="1" t="str">
        <f t="shared" si="163"/>
        <v/>
      </c>
    </row>
    <row r="1599" spans="1:5" x14ac:dyDescent="0.25">
      <c r="A1599" s="7" t="str">
        <f t="shared" si="160"/>
        <v/>
      </c>
      <c r="B1599" s="1" t="str">
        <f>IF(A1599="","",IF($C$13="Yes",($C$12+Table1[[#This Row],[Interest Paid]]),IF($C$11*E1598&gt;10,IF($C$13="No",$C$11*E1598,($C$11*E1598)+$C$12),10)))</f>
        <v/>
      </c>
      <c r="C1599" s="1" t="str">
        <f t="shared" si="161"/>
        <v/>
      </c>
      <c r="D1599" s="1" t="str">
        <f t="shared" si="162"/>
        <v/>
      </c>
      <c r="E1599" s="1" t="str">
        <f t="shared" si="163"/>
        <v/>
      </c>
    </row>
    <row r="1600" spans="1:5" x14ac:dyDescent="0.25">
      <c r="A1600" s="7" t="str">
        <f t="shared" si="160"/>
        <v/>
      </c>
      <c r="B1600" s="1" t="str">
        <f>IF(A1600="","",IF($C$13="Yes",($C$12+Table1[[#This Row],[Interest Paid]]),IF($C$11*E1599&gt;10,IF($C$13="No",$C$11*E1599,($C$11*E1599)+$C$12),10)))</f>
        <v/>
      </c>
      <c r="C1600" s="1" t="str">
        <f t="shared" si="161"/>
        <v/>
      </c>
      <c r="D1600" s="1" t="str">
        <f t="shared" si="162"/>
        <v/>
      </c>
      <c r="E1600" s="1" t="str">
        <f t="shared" si="163"/>
        <v/>
      </c>
    </row>
    <row r="1601" spans="1:5" x14ac:dyDescent="0.25">
      <c r="A1601" s="7" t="str">
        <f t="shared" si="160"/>
        <v/>
      </c>
      <c r="B1601" s="1" t="str">
        <f>IF(A1601="","",IF($C$13="Yes",($C$12+Table1[[#This Row],[Interest Paid]]),IF($C$11*E1600&gt;10,IF($C$13="No",$C$11*E1600,($C$11*E1600)+$C$12),10)))</f>
        <v/>
      </c>
      <c r="C1601" s="1" t="str">
        <f t="shared" si="161"/>
        <v/>
      </c>
      <c r="D1601" s="1" t="str">
        <f t="shared" si="162"/>
        <v/>
      </c>
      <c r="E1601" s="1" t="str">
        <f t="shared" si="163"/>
        <v/>
      </c>
    </row>
    <row r="1602" spans="1:5" x14ac:dyDescent="0.25">
      <c r="A1602" s="7" t="str">
        <f t="shared" si="160"/>
        <v/>
      </c>
      <c r="B1602" s="1" t="str">
        <f>IF(A1602="","",IF($C$13="Yes",($C$12+Table1[[#This Row],[Interest Paid]]),IF($C$11*E1601&gt;10,IF($C$13="No",$C$11*E1601,($C$11*E1601)+$C$12),10)))</f>
        <v/>
      </c>
      <c r="C1602" s="1" t="str">
        <f t="shared" si="161"/>
        <v/>
      </c>
      <c r="D1602" s="1" t="str">
        <f t="shared" si="162"/>
        <v/>
      </c>
      <c r="E1602" s="1" t="str">
        <f t="shared" si="163"/>
        <v/>
      </c>
    </row>
    <row r="1603" spans="1:5" x14ac:dyDescent="0.25">
      <c r="A1603" s="7" t="str">
        <f t="shared" si="160"/>
        <v/>
      </c>
      <c r="B1603" s="1" t="str">
        <f>IF(A1603="","",IF($C$13="Yes",($C$12+Table1[[#This Row],[Interest Paid]]),IF($C$11*E1602&gt;10,IF($C$13="No",$C$11*E1602,($C$11*E1602)+$C$12),10)))</f>
        <v/>
      </c>
      <c r="C1603" s="1" t="str">
        <f t="shared" si="161"/>
        <v/>
      </c>
      <c r="D1603" s="1" t="str">
        <f t="shared" si="162"/>
        <v/>
      </c>
      <c r="E1603" s="1" t="str">
        <f t="shared" si="163"/>
        <v/>
      </c>
    </row>
    <row r="1604" spans="1:5" x14ac:dyDescent="0.25">
      <c r="A1604" s="7" t="str">
        <f t="shared" si="160"/>
        <v/>
      </c>
      <c r="B1604" s="1" t="str">
        <f>IF(A1604="","",IF($C$13="Yes",($C$12+Table1[[#This Row],[Interest Paid]]),IF($C$11*E1603&gt;10,IF($C$13="No",$C$11*E1603,($C$11*E1603)+$C$12),10)))</f>
        <v/>
      </c>
      <c r="C1604" s="1" t="str">
        <f t="shared" si="161"/>
        <v/>
      </c>
      <c r="D1604" s="1" t="str">
        <f t="shared" si="162"/>
        <v/>
      </c>
      <c r="E1604" s="1" t="str">
        <f t="shared" si="163"/>
        <v/>
      </c>
    </row>
    <row r="1605" spans="1:5" x14ac:dyDescent="0.25">
      <c r="A1605" s="7" t="str">
        <f t="shared" si="160"/>
        <v/>
      </c>
      <c r="B1605" s="1" t="str">
        <f>IF(A1605="","",IF($C$13="Yes",($C$12+Table1[[#This Row],[Interest Paid]]),IF($C$11*E1604&gt;10,IF($C$13="No",$C$11*E1604,($C$11*E1604)+$C$12),10)))</f>
        <v/>
      </c>
      <c r="C1605" s="1" t="str">
        <f t="shared" si="161"/>
        <v/>
      </c>
      <c r="D1605" s="1" t="str">
        <f t="shared" si="162"/>
        <v/>
      </c>
      <c r="E1605" s="1" t="str">
        <f t="shared" si="163"/>
        <v/>
      </c>
    </row>
    <row r="1606" spans="1:5" x14ac:dyDescent="0.25">
      <c r="A1606" s="7" t="str">
        <f t="shared" si="160"/>
        <v/>
      </c>
      <c r="B1606" s="1" t="str">
        <f>IF(A1606="","",IF($C$13="Yes",($C$12+Table1[[#This Row],[Interest Paid]]),IF($C$11*E1605&gt;10,IF($C$13="No",$C$11*E1605,($C$11*E1605)+$C$12),10)))</f>
        <v/>
      </c>
      <c r="C1606" s="1" t="str">
        <f t="shared" si="161"/>
        <v/>
      </c>
      <c r="D1606" s="1" t="str">
        <f t="shared" si="162"/>
        <v/>
      </c>
      <c r="E1606" s="1" t="str">
        <f t="shared" si="163"/>
        <v/>
      </c>
    </row>
    <row r="1607" spans="1:5" x14ac:dyDescent="0.25">
      <c r="A1607" s="7" t="str">
        <f t="shared" si="160"/>
        <v/>
      </c>
      <c r="B1607" s="1" t="str">
        <f>IF(A1607="","",IF($C$13="Yes",($C$12+Table1[[#This Row],[Interest Paid]]),IF($C$11*E1606&gt;10,IF($C$13="No",$C$11*E1606,($C$11*E1606)+$C$12),10)))</f>
        <v/>
      </c>
      <c r="C1607" s="1" t="str">
        <f t="shared" si="161"/>
        <v/>
      </c>
      <c r="D1607" s="1" t="str">
        <f t="shared" si="162"/>
        <v/>
      </c>
      <c r="E1607" s="1" t="str">
        <f t="shared" si="163"/>
        <v/>
      </c>
    </row>
    <row r="1608" spans="1:5" x14ac:dyDescent="0.25">
      <c r="A1608" s="7" t="str">
        <f t="shared" si="160"/>
        <v/>
      </c>
      <c r="B1608" s="1" t="str">
        <f>IF(A1608="","",IF($C$13="Yes",($C$12+Table1[[#This Row],[Interest Paid]]),IF($C$11*E1607&gt;10,IF($C$13="No",$C$11*E1607,($C$11*E1607)+$C$12),10)))</f>
        <v/>
      </c>
      <c r="C1608" s="1" t="str">
        <f t="shared" si="161"/>
        <v/>
      </c>
      <c r="D1608" s="1" t="str">
        <f t="shared" si="162"/>
        <v/>
      </c>
      <c r="E1608" s="1" t="str">
        <f t="shared" si="163"/>
        <v/>
      </c>
    </row>
    <row r="1609" spans="1:5" x14ac:dyDescent="0.25">
      <c r="A1609" s="7" t="str">
        <f t="shared" si="160"/>
        <v/>
      </c>
      <c r="B1609" s="1" t="str">
        <f>IF(A1609="","",IF($C$13="Yes",($C$12+Table1[[#This Row],[Interest Paid]]),IF($C$11*E1608&gt;10,IF($C$13="No",$C$11*E1608,($C$11*E1608)+$C$12),10)))</f>
        <v/>
      </c>
      <c r="C1609" s="1" t="str">
        <f t="shared" si="161"/>
        <v/>
      </c>
      <c r="D1609" s="1" t="str">
        <f t="shared" si="162"/>
        <v/>
      </c>
      <c r="E1609" s="1" t="str">
        <f t="shared" si="163"/>
        <v/>
      </c>
    </row>
    <row r="1610" spans="1:5" x14ac:dyDescent="0.25">
      <c r="A1610" s="7" t="str">
        <f t="shared" si="160"/>
        <v/>
      </c>
      <c r="B1610" s="1" t="str">
        <f>IF(A1610="","",IF($C$13="Yes",($C$12+Table1[[#This Row],[Interest Paid]]),IF($C$11*E1609&gt;10,IF($C$13="No",$C$11*E1609,($C$11*E1609)+$C$12),10)))</f>
        <v/>
      </c>
      <c r="C1610" s="1" t="str">
        <f t="shared" si="161"/>
        <v/>
      </c>
      <c r="D1610" s="1" t="str">
        <f t="shared" si="162"/>
        <v/>
      </c>
      <c r="E1610" s="1" t="str">
        <f t="shared" si="163"/>
        <v/>
      </c>
    </row>
    <row r="1611" spans="1:5" x14ac:dyDescent="0.25">
      <c r="A1611" s="7" t="str">
        <f t="shared" si="160"/>
        <v/>
      </c>
      <c r="B1611" s="1" t="str">
        <f>IF(A1611="","",IF($C$13="Yes",($C$12+Table1[[#This Row],[Interest Paid]]),IF($C$11*E1610&gt;10,IF($C$13="No",$C$11*E1610,($C$11*E1610)+$C$12),10)))</f>
        <v/>
      </c>
      <c r="C1611" s="1" t="str">
        <f t="shared" si="161"/>
        <v/>
      </c>
      <c r="D1611" s="1" t="str">
        <f t="shared" si="162"/>
        <v/>
      </c>
      <c r="E1611" s="1" t="str">
        <f t="shared" si="163"/>
        <v/>
      </c>
    </row>
    <row r="1612" spans="1:5" x14ac:dyDescent="0.25">
      <c r="A1612" s="7" t="str">
        <f t="shared" si="160"/>
        <v/>
      </c>
      <c r="B1612" s="1" t="str">
        <f>IF(A1612="","",IF($C$13="Yes",($C$12+Table1[[#This Row],[Interest Paid]]),IF($C$11*E1611&gt;10,IF($C$13="No",$C$11*E1611,($C$11*E1611)+$C$12),10)))</f>
        <v/>
      </c>
      <c r="C1612" s="1" t="str">
        <f t="shared" si="161"/>
        <v/>
      </c>
      <c r="D1612" s="1" t="str">
        <f t="shared" si="162"/>
        <v/>
      </c>
      <c r="E1612" s="1" t="str">
        <f t="shared" si="163"/>
        <v/>
      </c>
    </row>
    <row r="1613" spans="1:5" x14ac:dyDescent="0.25">
      <c r="A1613" s="7" t="str">
        <f t="shared" si="160"/>
        <v/>
      </c>
      <c r="B1613" s="1" t="str">
        <f>IF(A1613="","",IF($C$13="Yes",($C$12+Table1[[#This Row],[Interest Paid]]),IF($C$11*E1612&gt;10,IF($C$13="No",$C$11*E1612,($C$11*E1612)+$C$12),10)))</f>
        <v/>
      </c>
      <c r="C1613" s="1" t="str">
        <f t="shared" si="161"/>
        <v/>
      </c>
      <c r="D1613" s="1" t="str">
        <f t="shared" si="162"/>
        <v/>
      </c>
      <c r="E1613" s="1" t="str">
        <f t="shared" si="163"/>
        <v/>
      </c>
    </row>
    <row r="1614" spans="1:5" x14ac:dyDescent="0.25">
      <c r="A1614" s="7" t="str">
        <f t="shared" si="160"/>
        <v/>
      </c>
      <c r="B1614" s="1" t="str">
        <f>IF(A1614="","",IF($C$13="Yes",($C$12+Table1[[#This Row],[Interest Paid]]),IF($C$11*E1613&gt;10,IF($C$13="No",$C$11*E1613,($C$11*E1613)+$C$12),10)))</f>
        <v/>
      </c>
      <c r="C1614" s="1" t="str">
        <f t="shared" si="161"/>
        <v/>
      </c>
      <c r="D1614" s="1" t="str">
        <f t="shared" si="162"/>
        <v/>
      </c>
      <c r="E1614" s="1" t="str">
        <f t="shared" si="163"/>
        <v/>
      </c>
    </row>
    <row r="1615" spans="1:5" x14ac:dyDescent="0.25">
      <c r="A1615" s="7" t="str">
        <f t="shared" si="160"/>
        <v/>
      </c>
      <c r="B1615" s="1" t="str">
        <f>IF(A1615="","",IF($C$13="Yes",($C$12+Table1[[#This Row],[Interest Paid]]),IF($C$11*E1614&gt;10,IF($C$13="No",$C$11*E1614,($C$11*E1614)+$C$12),10)))</f>
        <v/>
      </c>
      <c r="C1615" s="1" t="str">
        <f t="shared" si="161"/>
        <v/>
      </c>
      <c r="D1615" s="1" t="str">
        <f t="shared" si="162"/>
        <v/>
      </c>
      <c r="E1615" s="1" t="str">
        <f t="shared" si="163"/>
        <v/>
      </c>
    </row>
    <row r="1616" spans="1:5" x14ac:dyDescent="0.25">
      <c r="A1616" s="7" t="str">
        <f t="shared" ref="A1616:A1679" si="164">IF(A1615="","",IF(E1615&gt;0,A1615+1,""))</f>
        <v/>
      </c>
      <c r="B1616" s="1" t="str">
        <f>IF(A1616="","",IF($C$13="Yes",($C$12+Table1[[#This Row],[Interest Paid]]),IF($C$11*E1615&gt;10,IF($C$13="No",$C$11*E1615,($C$11*E1615)+$C$12),10)))</f>
        <v/>
      </c>
      <c r="C1616" s="1" t="str">
        <f t="shared" ref="C1616:C1679" si="165">IF(A1616="","",($C$10/12)*E1615)</f>
        <v/>
      </c>
      <c r="D1616" s="1" t="str">
        <f t="shared" ref="D1616:D1679" si="166">IF(A1616="","",B1616-C1616)</f>
        <v/>
      </c>
      <c r="E1616" s="1" t="str">
        <f t="shared" ref="E1616:E1679" si="167">IF(A1616="","",E1615-D1616)</f>
        <v/>
      </c>
    </row>
    <row r="1617" spans="1:5" x14ac:dyDescent="0.25">
      <c r="A1617" s="7" t="str">
        <f t="shared" si="164"/>
        <v/>
      </c>
      <c r="B1617" s="1" t="str">
        <f>IF(A1617="","",IF($C$13="Yes",($C$12+Table1[[#This Row],[Interest Paid]]),IF($C$11*E1616&gt;10,IF($C$13="No",$C$11*E1616,($C$11*E1616)+$C$12),10)))</f>
        <v/>
      </c>
      <c r="C1617" s="1" t="str">
        <f t="shared" si="165"/>
        <v/>
      </c>
      <c r="D1617" s="1" t="str">
        <f t="shared" si="166"/>
        <v/>
      </c>
      <c r="E1617" s="1" t="str">
        <f t="shared" si="167"/>
        <v/>
      </c>
    </row>
    <row r="1618" spans="1:5" x14ac:dyDescent="0.25">
      <c r="A1618" s="7" t="str">
        <f t="shared" si="164"/>
        <v/>
      </c>
      <c r="B1618" s="1" t="str">
        <f>IF(A1618="","",IF($C$13="Yes",($C$12+Table1[[#This Row],[Interest Paid]]),IF($C$11*E1617&gt;10,IF($C$13="No",$C$11*E1617,($C$11*E1617)+$C$12),10)))</f>
        <v/>
      </c>
      <c r="C1618" s="1" t="str">
        <f t="shared" si="165"/>
        <v/>
      </c>
      <c r="D1618" s="1" t="str">
        <f t="shared" si="166"/>
        <v/>
      </c>
      <c r="E1618" s="1" t="str">
        <f t="shared" si="167"/>
        <v/>
      </c>
    </row>
    <row r="1619" spans="1:5" x14ac:dyDescent="0.25">
      <c r="A1619" s="7" t="str">
        <f t="shared" si="164"/>
        <v/>
      </c>
      <c r="B1619" s="1" t="str">
        <f>IF(A1619="","",IF($C$13="Yes",($C$12+Table1[[#This Row],[Interest Paid]]),IF($C$11*E1618&gt;10,IF($C$13="No",$C$11*E1618,($C$11*E1618)+$C$12),10)))</f>
        <v/>
      </c>
      <c r="C1619" s="1" t="str">
        <f t="shared" si="165"/>
        <v/>
      </c>
      <c r="D1619" s="1" t="str">
        <f t="shared" si="166"/>
        <v/>
      </c>
      <c r="E1619" s="1" t="str">
        <f t="shared" si="167"/>
        <v/>
      </c>
    </row>
    <row r="1620" spans="1:5" x14ac:dyDescent="0.25">
      <c r="A1620" s="7" t="str">
        <f t="shared" si="164"/>
        <v/>
      </c>
      <c r="B1620" s="1" t="str">
        <f>IF(A1620="","",IF($C$13="Yes",($C$12+Table1[[#This Row],[Interest Paid]]),IF($C$11*E1619&gt;10,IF($C$13="No",$C$11*E1619,($C$11*E1619)+$C$12),10)))</f>
        <v/>
      </c>
      <c r="C1620" s="1" t="str">
        <f t="shared" si="165"/>
        <v/>
      </c>
      <c r="D1620" s="1" t="str">
        <f t="shared" si="166"/>
        <v/>
      </c>
      <c r="E1620" s="1" t="str">
        <f t="shared" si="167"/>
        <v/>
      </c>
    </row>
    <row r="1621" spans="1:5" x14ac:dyDescent="0.25">
      <c r="A1621" s="7" t="str">
        <f t="shared" si="164"/>
        <v/>
      </c>
      <c r="B1621" s="1" t="str">
        <f>IF(A1621="","",IF($C$13="Yes",($C$12+Table1[[#This Row],[Interest Paid]]),IF($C$11*E1620&gt;10,IF($C$13="No",$C$11*E1620,($C$11*E1620)+$C$12),10)))</f>
        <v/>
      </c>
      <c r="C1621" s="1" t="str">
        <f t="shared" si="165"/>
        <v/>
      </c>
      <c r="D1621" s="1" t="str">
        <f t="shared" si="166"/>
        <v/>
      </c>
      <c r="E1621" s="1" t="str">
        <f t="shared" si="167"/>
        <v/>
      </c>
    </row>
    <row r="1622" spans="1:5" x14ac:dyDescent="0.25">
      <c r="A1622" s="7" t="str">
        <f t="shared" si="164"/>
        <v/>
      </c>
      <c r="B1622" s="1" t="str">
        <f>IF(A1622="","",IF($C$13="Yes",($C$12+Table1[[#This Row],[Interest Paid]]),IF($C$11*E1621&gt;10,IF($C$13="No",$C$11*E1621,($C$11*E1621)+$C$12),10)))</f>
        <v/>
      </c>
      <c r="C1622" s="1" t="str">
        <f t="shared" si="165"/>
        <v/>
      </c>
      <c r="D1622" s="1" t="str">
        <f t="shared" si="166"/>
        <v/>
      </c>
      <c r="E1622" s="1" t="str">
        <f t="shared" si="167"/>
        <v/>
      </c>
    </row>
    <row r="1623" spans="1:5" x14ac:dyDescent="0.25">
      <c r="A1623" s="7" t="str">
        <f t="shared" si="164"/>
        <v/>
      </c>
      <c r="B1623" s="1" t="str">
        <f>IF(A1623="","",IF($C$13="Yes",($C$12+Table1[[#This Row],[Interest Paid]]),IF($C$11*E1622&gt;10,IF($C$13="No",$C$11*E1622,($C$11*E1622)+$C$12),10)))</f>
        <v/>
      </c>
      <c r="C1623" s="1" t="str">
        <f t="shared" si="165"/>
        <v/>
      </c>
      <c r="D1623" s="1" t="str">
        <f t="shared" si="166"/>
        <v/>
      </c>
      <c r="E1623" s="1" t="str">
        <f t="shared" si="167"/>
        <v/>
      </c>
    </row>
    <row r="1624" spans="1:5" x14ac:dyDescent="0.25">
      <c r="A1624" s="7" t="str">
        <f t="shared" si="164"/>
        <v/>
      </c>
      <c r="B1624" s="1" t="str">
        <f>IF(A1624="","",IF($C$13="Yes",($C$12+Table1[[#This Row],[Interest Paid]]),IF($C$11*E1623&gt;10,IF($C$13="No",$C$11*E1623,($C$11*E1623)+$C$12),10)))</f>
        <v/>
      </c>
      <c r="C1624" s="1" t="str">
        <f t="shared" si="165"/>
        <v/>
      </c>
      <c r="D1624" s="1" t="str">
        <f t="shared" si="166"/>
        <v/>
      </c>
      <c r="E1624" s="1" t="str">
        <f t="shared" si="167"/>
        <v/>
      </c>
    </row>
    <row r="1625" spans="1:5" x14ac:dyDescent="0.25">
      <c r="A1625" s="7" t="str">
        <f t="shared" si="164"/>
        <v/>
      </c>
      <c r="B1625" s="1" t="str">
        <f>IF(A1625="","",IF($C$13="Yes",($C$12+Table1[[#This Row],[Interest Paid]]),IF($C$11*E1624&gt;10,IF($C$13="No",$C$11*E1624,($C$11*E1624)+$C$12),10)))</f>
        <v/>
      </c>
      <c r="C1625" s="1" t="str">
        <f t="shared" si="165"/>
        <v/>
      </c>
      <c r="D1625" s="1" t="str">
        <f t="shared" si="166"/>
        <v/>
      </c>
      <c r="E1625" s="1" t="str">
        <f t="shared" si="167"/>
        <v/>
      </c>
    </row>
    <row r="1626" spans="1:5" x14ac:dyDescent="0.25">
      <c r="A1626" s="7" t="str">
        <f t="shared" si="164"/>
        <v/>
      </c>
      <c r="B1626" s="1" t="str">
        <f>IF(A1626="","",IF($C$13="Yes",($C$12+Table1[[#This Row],[Interest Paid]]),IF($C$11*E1625&gt;10,IF($C$13="No",$C$11*E1625,($C$11*E1625)+$C$12),10)))</f>
        <v/>
      </c>
      <c r="C1626" s="1" t="str">
        <f t="shared" si="165"/>
        <v/>
      </c>
      <c r="D1626" s="1" t="str">
        <f t="shared" si="166"/>
        <v/>
      </c>
      <c r="E1626" s="1" t="str">
        <f t="shared" si="167"/>
        <v/>
      </c>
    </row>
    <row r="1627" spans="1:5" x14ac:dyDescent="0.25">
      <c r="A1627" s="7" t="str">
        <f t="shared" si="164"/>
        <v/>
      </c>
      <c r="B1627" s="1" t="str">
        <f>IF(A1627="","",IF($C$13="Yes",($C$12+Table1[[#This Row],[Interest Paid]]),IF($C$11*E1626&gt;10,IF($C$13="No",$C$11*E1626,($C$11*E1626)+$C$12),10)))</f>
        <v/>
      </c>
      <c r="C1627" s="1" t="str">
        <f t="shared" si="165"/>
        <v/>
      </c>
      <c r="D1627" s="1" t="str">
        <f t="shared" si="166"/>
        <v/>
      </c>
      <c r="E1627" s="1" t="str">
        <f t="shared" si="167"/>
        <v/>
      </c>
    </row>
    <row r="1628" spans="1:5" x14ac:dyDescent="0.25">
      <c r="A1628" s="7" t="str">
        <f t="shared" si="164"/>
        <v/>
      </c>
      <c r="B1628" s="1" t="str">
        <f>IF(A1628="","",IF($C$13="Yes",($C$12+Table1[[#This Row],[Interest Paid]]),IF($C$11*E1627&gt;10,IF($C$13="No",$C$11*E1627,($C$11*E1627)+$C$12),10)))</f>
        <v/>
      </c>
      <c r="C1628" s="1" t="str">
        <f t="shared" si="165"/>
        <v/>
      </c>
      <c r="D1628" s="1" t="str">
        <f t="shared" si="166"/>
        <v/>
      </c>
      <c r="E1628" s="1" t="str">
        <f t="shared" si="167"/>
        <v/>
      </c>
    </row>
    <row r="1629" spans="1:5" x14ac:dyDescent="0.25">
      <c r="A1629" s="7" t="str">
        <f t="shared" si="164"/>
        <v/>
      </c>
      <c r="B1629" s="1" t="str">
        <f>IF(A1629="","",IF($C$13="Yes",($C$12+Table1[[#This Row],[Interest Paid]]),IF($C$11*E1628&gt;10,IF($C$13="No",$C$11*E1628,($C$11*E1628)+$C$12),10)))</f>
        <v/>
      </c>
      <c r="C1629" s="1" t="str">
        <f t="shared" si="165"/>
        <v/>
      </c>
      <c r="D1629" s="1" t="str">
        <f t="shared" si="166"/>
        <v/>
      </c>
      <c r="E1629" s="1" t="str">
        <f t="shared" si="167"/>
        <v/>
      </c>
    </row>
    <row r="1630" spans="1:5" x14ac:dyDescent="0.25">
      <c r="A1630" s="7" t="str">
        <f t="shared" si="164"/>
        <v/>
      </c>
      <c r="B1630" s="1" t="str">
        <f>IF(A1630="","",IF($C$13="Yes",($C$12+Table1[[#This Row],[Interest Paid]]),IF($C$11*E1629&gt;10,IF($C$13="No",$C$11*E1629,($C$11*E1629)+$C$12),10)))</f>
        <v/>
      </c>
      <c r="C1630" s="1" t="str">
        <f t="shared" si="165"/>
        <v/>
      </c>
      <c r="D1630" s="1" t="str">
        <f t="shared" si="166"/>
        <v/>
      </c>
      <c r="E1630" s="1" t="str">
        <f t="shared" si="167"/>
        <v/>
      </c>
    </row>
    <row r="1631" spans="1:5" x14ac:dyDescent="0.25">
      <c r="A1631" s="7" t="str">
        <f t="shared" si="164"/>
        <v/>
      </c>
      <c r="B1631" s="1" t="str">
        <f>IF(A1631="","",IF($C$13="Yes",($C$12+Table1[[#This Row],[Interest Paid]]),IF($C$11*E1630&gt;10,IF($C$13="No",$C$11*E1630,($C$11*E1630)+$C$12),10)))</f>
        <v/>
      </c>
      <c r="C1631" s="1" t="str">
        <f t="shared" si="165"/>
        <v/>
      </c>
      <c r="D1631" s="1" t="str">
        <f t="shared" si="166"/>
        <v/>
      </c>
      <c r="E1631" s="1" t="str">
        <f t="shared" si="167"/>
        <v/>
      </c>
    </row>
    <row r="1632" spans="1:5" x14ac:dyDescent="0.25">
      <c r="A1632" s="7" t="str">
        <f t="shared" si="164"/>
        <v/>
      </c>
      <c r="B1632" s="1" t="str">
        <f>IF(A1632="","",IF($C$13="Yes",($C$12+Table1[[#This Row],[Interest Paid]]),IF($C$11*E1631&gt;10,IF($C$13="No",$C$11*E1631,($C$11*E1631)+$C$12),10)))</f>
        <v/>
      </c>
      <c r="C1632" s="1" t="str">
        <f t="shared" si="165"/>
        <v/>
      </c>
      <c r="D1632" s="1" t="str">
        <f t="shared" si="166"/>
        <v/>
      </c>
      <c r="E1632" s="1" t="str">
        <f t="shared" si="167"/>
        <v/>
      </c>
    </row>
    <row r="1633" spans="1:5" x14ac:dyDescent="0.25">
      <c r="A1633" s="7" t="str">
        <f t="shared" si="164"/>
        <v/>
      </c>
      <c r="B1633" s="1" t="str">
        <f>IF(A1633="","",IF($C$13="Yes",($C$12+Table1[[#This Row],[Interest Paid]]),IF($C$11*E1632&gt;10,IF($C$13="No",$C$11*E1632,($C$11*E1632)+$C$12),10)))</f>
        <v/>
      </c>
      <c r="C1633" s="1" t="str">
        <f t="shared" si="165"/>
        <v/>
      </c>
      <c r="D1633" s="1" t="str">
        <f t="shared" si="166"/>
        <v/>
      </c>
      <c r="E1633" s="1" t="str">
        <f t="shared" si="167"/>
        <v/>
      </c>
    </row>
    <row r="1634" spans="1:5" x14ac:dyDescent="0.25">
      <c r="A1634" s="7" t="str">
        <f t="shared" si="164"/>
        <v/>
      </c>
      <c r="B1634" s="1" t="str">
        <f>IF(A1634="","",IF($C$13="Yes",($C$12+Table1[[#This Row],[Interest Paid]]),IF($C$11*E1633&gt;10,IF($C$13="No",$C$11*E1633,($C$11*E1633)+$C$12),10)))</f>
        <v/>
      </c>
      <c r="C1634" s="1" t="str">
        <f t="shared" si="165"/>
        <v/>
      </c>
      <c r="D1634" s="1" t="str">
        <f t="shared" si="166"/>
        <v/>
      </c>
      <c r="E1634" s="1" t="str">
        <f t="shared" si="167"/>
        <v/>
      </c>
    </row>
    <row r="1635" spans="1:5" x14ac:dyDescent="0.25">
      <c r="A1635" s="7" t="str">
        <f t="shared" si="164"/>
        <v/>
      </c>
      <c r="B1635" s="1" t="str">
        <f>IF(A1635="","",IF($C$13="Yes",($C$12+Table1[[#This Row],[Interest Paid]]),IF($C$11*E1634&gt;10,IF($C$13="No",$C$11*E1634,($C$11*E1634)+$C$12),10)))</f>
        <v/>
      </c>
      <c r="C1635" s="1" t="str">
        <f t="shared" si="165"/>
        <v/>
      </c>
      <c r="D1635" s="1" t="str">
        <f t="shared" si="166"/>
        <v/>
      </c>
      <c r="E1635" s="1" t="str">
        <f t="shared" si="167"/>
        <v/>
      </c>
    </row>
    <row r="1636" spans="1:5" x14ac:dyDescent="0.25">
      <c r="A1636" s="7" t="str">
        <f t="shared" si="164"/>
        <v/>
      </c>
      <c r="B1636" s="1" t="str">
        <f>IF(A1636="","",IF($C$13="Yes",($C$12+Table1[[#This Row],[Interest Paid]]),IF($C$11*E1635&gt;10,IF($C$13="No",$C$11*E1635,($C$11*E1635)+$C$12),10)))</f>
        <v/>
      </c>
      <c r="C1636" s="1" t="str">
        <f t="shared" si="165"/>
        <v/>
      </c>
      <c r="D1636" s="1" t="str">
        <f t="shared" si="166"/>
        <v/>
      </c>
      <c r="E1636" s="1" t="str">
        <f t="shared" si="167"/>
        <v/>
      </c>
    </row>
    <row r="1637" spans="1:5" x14ac:dyDescent="0.25">
      <c r="A1637" s="7" t="str">
        <f t="shared" si="164"/>
        <v/>
      </c>
      <c r="B1637" s="1" t="str">
        <f>IF(A1637="","",IF($C$13="Yes",($C$12+Table1[[#This Row],[Interest Paid]]),IF($C$11*E1636&gt;10,IF($C$13="No",$C$11*E1636,($C$11*E1636)+$C$12),10)))</f>
        <v/>
      </c>
      <c r="C1637" s="1" t="str">
        <f t="shared" si="165"/>
        <v/>
      </c>
      <c r="D1637" s="1" t="str">
        <f t="shared" si="166"/>
        <v/>
      </c>
      <c r="E1637" s="1" t="str">
        <f t="shared" si="167"/>
        <v/>
      </c>
    </row>
    <row r="1638" spans="1:5" x14ac:dyDescent="0.25">
      <c r="A1638" s="7" t="str">
        <f t="shared" si="164"/>
        <v/>
      </c>
      <c r="B1638" s="1" t="str">
        <f>IF(A1638="","",IF($C$13="Yes",($C$12+Table1[[#This Row],[Interest Paid]]),IF($C$11*E1637&gt;10,IF($C$13="No",$C$11*E1637,($C$11*E1637)+$C$12),10)))</f>
        <v/>
      </c>
      <c r="C1638" s="1" t="str">
        <f t="shared" si="165"/>
        <v/>
      </c>
      <c r="D1638" s="1" t="str">
        <f t="shared" si="166"/>
        <v/>
      </c>
      <c r="E1638" s="1" t="str">
        <f t="shared" si="167"/>
        <v/>
      </c>
    </row>
    <row r="1639" spans="1:5" x14ac:dyDescent="0.25">
      <c r="A1639" s="7" t="str">
        <f t="shared" si="164"/>
        <v/>
      </c>
      <c r="B1639" s="1" t="str">
        <f>IF(A1639="","",IF($C$13="Yes",($C$12+Table1[[#This Row],[Interest Paid]]),IF($C$11*E1638&gt;10,IF($C$13="No",$C$11*E1638,($C$11*E1638)+$C$12),10)))</f>
        <v/>
      </c>
      <c r="C1639" s="1" t="str">
        <f t="shared" si="165"/>
        <v/>
      </c>
      <c r="D1639" s="1" t="str">
        <f t="shared" si="166"/>
        <v/>
      </c>
      <c r="E1639" s="1" t="str">
        <f t="shared" si="167"/>
        <v/>
      </c>
    </row>
    <row r="1640" spans="1:5" x14ac:dyDescent="0.25">
      <c r="A1640" s="7" t="str">
        <f t="shared" si="164"/>
        <v/>
      </c>
      <c r="B1640" s="1" t="str">
        <f>IF(A1640="","",IF($C$13="Yes",($C$12+Table1[[#This Row],[Interest Paid]]),IF($C$11*E1639&gt;10,IF($C$13="No",$C$11*E1639,($C$11*E1639)+$C$12),10)))</f>
        <v/>
      </c>
      <c r="C1640" s="1" t="str">
        <f t="shared" si="165"/>
        <v/>
      </c>
      <c r="D1640" s="1" t="str">
        <f t="shared" si="166"/>
        <v/>
      </c>
      <c r="E1640" s="1" t="str">
        <f t="shared" si="167"/>
        <v/>
      </c>
    </row>
    <row r="1641" spans="1:5" x14ac:dyDescent="0.25">
      <c r="A1641" s="7" t="str">
        <f t="shared" si="164"/>
        <v/>
      </c>
      <c r="B1641" s="1" t="str">
        <f>IF(A1641="","",IF($C$13="Yes",($C$12+Table1[[#This Row],[Interest Paid]]),IF($C$11*E1640&gt;10,IF($C$13="No",$C$11*E1640,($C$11*E1640)+$C$12),10)))</f>
        <v/>
      </c>
      <c r="C1641" s="1" t="str">
        <f t="shared" si="165"/>
        <v/>
      </c>
      <c r="D1641" s="1" t="str">
        <f t="shared" si="166"/>
        <v/>
      </c>
      <c r="E1641" s="1" t="str">
        <f t="shared" si="167"/>
        <v/>
      </c>
    </row>
    <row r="1642" spans="1:5" x14ac:dyDescent="0.25">
      <c r="A1642" s="7" t="str">
        <f t="shared" si="164"/>
        <v/>
      </c>
      <c r="B1642" s="1" t="str">
        <f>IF(A1642="","",IF($C$13="Yes",($C$12+Table1[[#This Row],[Interest Paid]]),IF($C$11*E1641&gt;10,IF($C$13="No",$C$11*E1641,($C$11*E1641)+$C$12),10)))</f>
        <v/>
      </c>
      <c r="C1642" s="1" t="str">
        <f t="shared" si="165"/>
        <v/>
      </c>
      <c r="D1642" s="1" t="str">
        <f t="shared" si="166"/>
        <v/>
      </c>
      <c r="E1642" s="1" t="str">
        <f t="shared" si="167"/>
        <v/>
      </c>
    </row>
    <row r="1643" spans="1:5" x14ac:dyDescent="0.25">
      <c r="A1643" s="7" t="str">
        <f t="shared" si="164"/>
        <v/>
      </c>
      <c r="B1643" s="1" t="str">
        <f>IF(A1643="","",IF($C$13="Yes",($C$12+Table1[[#This Row],[Interest Paid]]),IF($C$11*E1642&gt;10,IF($C$13="No",$C$11*E1642,($C$11*E1642)+$C$12),10)))</f>
        <v/>
      </c>
      <c r="C1643" s="1" t="str">
        <f t="shared" si="165"/>
        <v/>
      </c>
      <c r="D1643" s="1" t="str">
        <f t="shared" si="166"/>
        <v/>
      </c>
      <c r="E1643" s="1" t="str">
        <f t="shared" si="167"/>
        <v/>
      </c>
    </row>
    <row r="1644" spans="1:5" x14ac:dyDescent="0.25">
      <c r="A1644" s="7" t="str">
        <f t="shared" si="164"/>
        <v/>
      </c>
      <c r="B1644" s="1" t="str">
        <f>IF(A1644="","",IF($C$13="Yes",($C$12+Table1[[#This Row],[Interest Paid]]),IF($C$11*E1643&gt;10,IF($C$13="No",$C$11*E1643,($C$11*E1643)+$C$12),10)))</f>
        <v/>
      </c>
      <c r="C1644" s="1" t="str">
        <f t="shared" si="165"/>
        <v/>
      </c>
      <c r="D1644" s="1" t="str">
        <f t="shared" si="166"/>
        <v/>
      </c>
      <c r="E1644" s="1" t="str">
        <f t="shared" si="167"/>
        <v/>
      </c>
    </row>
    <row r="1645" spans="1:5" x14ac:dyDescent="0.25">
      <c r="A1645" s="7" t="str">
        <f t="shared" si="164"/>
        <v/>
      </c>
      <c r="B1645" s="1" t="str">
        <f>IF(A1645="","",IF($C$13="Yes",($C$12+Table1[[#This Row],[Interest Paid]]),IF($C$11*E1644&gt;10,IF($C$13="No",$C$11*E1644,($C$11*E1644)+$C$12),10)))</f>
        <v/>
      </c>
      <c r="C1645" s="1" t="str">
        <f t="shared" si="165"/>
        <v/>
      </c>
      <c r="D1645" s="1" t="str">
        <f t="shared" si="166"/>
        <v/>
      </c>
      <c r="E1645" s="1" t="str">
        <f t="shared" si="167"/>
        <v/>
      </c>
    </row>
    <row r="1646" spans="1:5" x14ac:dyDescent="0.25">
      <c r="A1646" s="7" t="str">
        <f t="shared" si="164"/>
        <v/>
      </c>
      <c r="B1646" s="1" t="str">
        <f>IF(A1646="","",IF($C$13="Yes",($C$12+Table1[[#This Row],[Interest Paid]]),IF($C$11*E1645&gt;10,IF($C$13="No",$C$11*E1645,($C$11*E1645)+$C$12),10)))</f>
        <v/>
      </c>
      <c r="C1646" s="1" t="str">
        <f t="shared" si="165"/>
        <v/>
      </c>
      <c r="D1646" s="1" t="str">
        <f t="shared" si="166"/>
        <v/>
      </c>
      <c r="E1646" s="1" t="str">
        <f t="shared" si="167"/>
        <v/>
      </c>
    </row>
    <row r="1647" spans="1:5" x14ac:dyDescent="0.25">
      <c r="A1647" s="7" t="str">
        <f t="shared" si="164"/>
        <v/>
      </c>
      <c r="B1647" s="1" t="str">
        <f>IF(A1647="","",IF($C$13="Yes",($C$12+Table1[[#This Row],[Interest Paid]]),IF($C$11*E1646&gt;10,IF($C$13="No",$C$11*E1646,($C$11*E1646)+$C$12),10)))</f>
        <v/>
      </c>
      <c r="C1647" s="1" t="str">
        <f t="shared" si="165"/>
        <v/>
      </c>
      <c r="D1647" s="1" t="str">
        <f t="shared" si="166"/>
        <v/>
      </c>
      <c r="E1647" s="1" t="str">
        <f t="shared" si="167"/>
        <v/>
      </c>
    </row>
    <row r="1648" spans="1:5" x14ac:dyDescent="0.25">
      <c r="A1648" s="7" t="str">
        <f t="shared" si="164"/>
        <v/>
      </c>
      <c r="B1648" s="1" t="str">
        <f>IF(A1648="","",IF($C$13="Yes",($C$12+Table1[[#This Row],[Interest Paid]]),IF($C$11*E1647&gt;10,IF($C$13="No",$C$11*E1647,($C$11*E1647)+$C$12),10)))</f>
        <v/>
      </c>
      <c r="C1648" s="1" t="str">
        <f t="shared" si="165"/>
        <v/>
      </c>
      <c r="D1648" s="1" t="str">
        <f t="shared" si="166"/>
        <v/>
      </c>
      <c r="E1648" s="1" t="str">
        <f t="shared" si="167"/>
        <v/>
      </c>
    </row>
    <row r="1649" spans="1:5" x14ac:dyDescent="0.25">
      <c r="A1649" s="7" t="str">
        <f t="shared" si="164"/>
        <v/>
      </c>
      <c r="B1649" s="1" t="str">
        <f>IF(A1649="","",IF($C$13="Yes",($C$12+Table1[[#This Row],[Interest Paid]]),IF($C$11*E1648&gt;10,IF($C$13="No",$C$11*E1648,($C$11*E1648)+$C$12),10)))</f>
        <v/>
      </c>
      <c r="C1649" s="1" t="str">
        <f t="shared" si="165"/>
        <v/>
      </c>
      <c r="D1649" s="1" t="str">
        <f t="shared" si="166"/>
        <v/>
      </c>
      <c r="E1649" s="1" t="str">
        <f t="shared" si="167"/>
        <v/>
      </c>
    </row>
    <row r="1650" spans="1:5" x14ac:dyDescent="0.25">
      <c r="A1650" s="7" t="str">
        <f t="shared" si="164"/>
        <v/>
      </c>
      <c r="B1650" s="1" t="str">
        <f>IF(A1650="","",IF($C$13="Yes",($C$12+Table1[[#This Row],[Interest Paid]]),IF($C$11*E1649&gt;10,IF($C$13="No",$C$11*E1649,($C$11*E1649)+$C$12),10)))</f>
        <v/>
      </c>
      <c r="C1650" s="1" t="str">
        <f t="shared" si="165"/>
        <v/>
      </c>
      <c r="D1650" s="1" t="str">
        <f t="shared" si="166"/>
        <v/>
      </c>
      <c r="E1650" s="1" t="str">
        <f t="shared" si="167"/>
        <v/>
      </c>
    </row>
    <row r="1651" spans="1:5" x14ac:dyDescent="0.25">
      <c r="A1651" s="7" t="str">
        <f t="shared" si="164"/>
        <v/>
      </c>
      <c r="B1651" s="1" t="str">
        <f>IF(A1651="","",IF($C$13="Yes",($C$12+Table1[[#This Row],[Interest Paid]]),IF($C$11*E1650&gt;10,IF($C$13="No",$C$11*E1650,($C$11*E1650)+$C$12),10)))</f>
        <v/>
      </c>
      <c r="C1651" s="1" t="str">
        <f t="shared" si="165"/>
        <v/>
      </c>
      <c r="D1651" s="1" t="str">
        <f t="shared" si="166"/>
        <v/>
      </c>
      <c r="E1651" s="1" t="str">
        <f t="shared" si="167"/>
        <v/>
      </c>
    </row>
    <row r="1652" spans="1:5" x14ac:dyDescent="0.25">
      <c r="A1652" s="7" t="str">
        <f t="shared" si="164"/>
        <v/>
      </c>
      <c r="B1652" s="1" t="str">
        <f>IF(A1652="","",IF($C$13="Yes",($C$12+Table1[[#This Row],[Interest Paid]]),IF($C$11*E1651&gt;10,IF($C$13="No",$C$11*E1651,($C$11*E1651)+$C$12),10)))</f>
        <v/>
      </c>
      <c r="C1652" s="1" t="str">
        <f t="shared" si="165"/>
        <v/>
      </c>
      <c r="D1652" s="1" t="str">
        <f t="shared" si="166"/>
        <v/>
      </c>
      <c r="E1652" s="1" t="str">
        <f t="shared" si="167"/>
        <v/>
      </c>
    </row>
    <row r="1653" spans="1:5" x14ac:dyDescent="0.25">
      <c r="A1653" s="7" t="str">
        <f t="shared" si="164"/>
        <v/>
      </c>
      <c r="B1653" s="1" t="str">
        <f>IF(A1653="","",IF($C$13="Yes",($C$12+Table1[[#This Row],[Interest Paid]]),IF($C$11*E1652&gt;10,IF($C$13="No",$C$11*E1652,($C$11*E1652)+$C$12),10)))</f>
        <v/>
      </c>
      <c r="C1653" s="1" t="str">
        <f t="shared" si="165"/>
        <v/>
      </c>
      <c r="D1653" s="1" t="str">
        <f t="shared" si="166"/>
        <v/>
      </c>
      <c r="E1653" s="1" t="str">
        <f t="shared" si="167"/>
        <v/>
      </c>
    </row>
    <row r="1654" spans="1:5" x14ac:dyDescent="0.25">
      <c r="A1654" s="7" t="str">
        <f t="shared" si="164"/>
        <v/>
      </c>
      <c r="B1654" s="1" t="str">
        <f>IF(A1654="","",IF($C$13="Yes",($C$12+Table1[[#This Row],[Interest Paid]]),IF($C$11*E1653&gt;10,IF($C$13="No",$C$11*E1653,($C$11*E1653)+$C$12),10)))</f>
        <v/>
      </c>
      <c r="C1654" s="1" t="str">
        <f t="shared" si="165"/>
        <v/>
      </c>
      <c r="D1654" s="1" t="str">
        <f t="shared" si="166"/>
        <v/>
      </c>
      <c r="E1654" s="1" t="str">
        <f t="shared" si="167"/>
        <v/>
      </c>
    </row>
    <row r="1655" spans="1:5" x14ac:dyDescent="0.25">
      <c r="A1655" s="7" t="str">
        <f t="shared" si="164"/>
        <v/>
      </c>
      <c r="B1655" s="1" t="str">
        <f>IF(A1655="","",IF($C$13="Yes",($C$12+Table1[[#This Row],[Interest Paid]]),IF($C$11*E1654&gt;10,IF($C$13="No",$C$11*E1654,($C$11*E1654)+$C$12),10)))</f>
        <v/>
      </c>
      <c r="C1655" s="1" t="str">
        <f t="shared" si="165"/>
        <v/>
      </c>
      <c r="D1655" s="1" t="str">
        <f t="shared" si="166"/>
        <v/>
      </c>
      <c r="E1655" s="1" t="str">
        <f t="shared" si="167"/>
        <v/>
      </c>
    </row>
    <row r="1656" spans="1:5" x14ac:dyDescent="0.25">
      <c r="A1656" s="7" t="str">
        <f t="shared" si="164"/>
        <v/>
      </c>
      <c r="B1656" s="1" t="str">
        <f>IF(A1656="","",IF($C$13="Yes",($C$12+Table1[[#This Row],[Interest Paid]]),IF($C$11*E1655&gt;10,IF($C$13="No",$C$11*E1655,($C$11*E1655)+$C$12),10)))</f>
        <v/>
      </c>
      <c r="C1656" s="1" t="str">
        <f t="shared" si="165"/>
        <v/>
      </c>
      <c r="D1656" s="1" t="str">
        <f t="shared" si="166"/>
        <v/>
      </c>
      <c r="E1656" s="1" t="str">
        <f t="shared" si="167"/>
        <v/>
      </c>
    </row>
    <row r="1657" spans="1:5" x14ac:dyDescent="0.25">
      <c r="A1657" s="7" t="str">
        <f t="shared" si="164"/>
        <v/>
      </c>
      <c r="B1657" s="1" t="str">
        <f>IF(A1657="","",IF($C$13="Yes",($C$12+Table1[[#This Row],[Interest Paid]]),IF($C$11*E1656&gt;10,IF($C$13="No",$C$11*E1656,($C$11*E1656)+$C$12),10)))</f>
        <v/>
      </c>
      <c r="C1657" s="1" t="str">
        <f t="shared" si="165"/>
        <v/>
      </c>
      <c r="D1657" s="1" t="str">
        <f t="shared" si="166"/>
        <v/>
      </c>
      <c r="E1657" s="1" t="str">
        <f t="shared" si="167"/>
        <v/>
      </c>
    </row>
    <row r="1658" spans="1:5" x14ac:dyDescent="0.25">
      <c r="A1658" s="7" t="str">
        <f t="shared" si="164"/>
        <v/>
      </c>
      <c r="B1658" s="1" t="str">
        <f>IF(A1658="","",IF($C$13="Yes",($C$12+Table1[[#This Row],[Interest Paid]]),IF($C$11*E1657&gt;10,IF($C$13="No",$C$11*E1657,($C$11*E1657)+$C$12),10)))</f>
        <v/>
      </c>
      <c r="C1658" s="1" t="str">
        <f t="shared" si="165"/>
        <v/>
      </c>
      <c r="D1658" s="1" t="str">
        <f t="shared" si="166"/>
        <v/>
      </c>
      <c r="E1658" s="1" t="str">
        <f t="shared" si="167"/>
        <v/>
      </c>
    </row>
    <row r="1659" spans="1:5" x14ac:dyDescent="0.25">
      <c r="A1659" s="7" t="str">
        <f t="shared" si="164"/>
        <v/>
      </c>
      <c r="B1659" s="1" t="str">
        <f>IF(A1659="","",IF($C$13="Yes",($C$12+Table1[[#This Row],[Interest Paid]]),IF($C$11*E1658&gt;10,IF($C$13="No",$C$11*E1658,($C$11*E1658)+$C$12),10)))</f>
        <v/>
      </c>
      <c r="C1659" s="1" t="str">
        <f t="shared" si="165"/>
        <v/>
      </c>
      <c r="D1659" s="1" t="str">
        <f t="shared" si="166"/>
        <v/>
      </c>
      <c r="E1659" s="1" t="str">
        <f t="shared" si="167"/>
        <v/>
      </c>
    </row>
    <row r="1660" spans="1:5" x14ac:dyDescent="0.25">
      <c r="A1660" s="7" t="str">
        <f t="shared" si="164"/>
        <v/>
      </c>
      <c r="B1660" s="1" t="str">
        <f>IF(A1660="","",IF($C$13="Yes",($C$12+Table1[[#This Row],[Interest Paid]]),IF($C$11*E1659&gt;10,IF($C$13="No",$C$11*E1659,($C$11*E1659)+$C$12),10)))</f>
        <v/>
      </c>
      <c r="C1660" s="1" t="str">
        <f t="shared" si="165"/>
        <v/>
      </c>
      <c r="D1660" s="1" t="str">
        <f t="shared" si="166"/>
        <v/>
      </c>
      <c r="E1660" s="1" t="str">
        <f t="shared" si="167"/>
        <v/>
      </c>
    </row>
    <row r="1661" spans="1:5" x14ac:dyDescent="0.25">
      <c r="A1661" s="7" t="str">
        <f t="shared" si="164"/>
        <v/>
      </c>
      <c r="B1661" s="1" t="str">
        <f>IF(A1661="","",IF($C$13="Yes",($C$12+Table1[[#This Row],[Interest Paid]]),IF($C$11*E1660&gt;10,IF($C$13="No",$C$11*E1660,($C$11*E1660)+$C$12),10)))</f>
        <v/>
      </c>
      <c r="C1661" s="1" t="str">
        <f t="shared" si="165"/>
        <v/>
      </c>
      <c r="D1661" s="1" t="str">
        <f t="shared" si="166"/>
        <v/>
      </c>
      <c r="E1661" s="1" t="str">
        <f t="shared" si="167"/>
        <v/>
      </c>
    </row>
    <row r="1662" spans="1:5" x14ac:dyDescent="0.25">
      <c r="A1662" s="7" t="str">
        <f t="shared" si="164"/>
        <v/>
      </c>
      <c r="B1662" s="1" t="str">
        <f>IF(A1662="","",IF($C$13="Yes",($C$12+Table1[[#This Row],[Interest Paid]]),IF($C$11*E1661&gt;10,IF($C$13="No",$C$11*E1661,($C$11*E1661)+$C$12),10)))</f>
        <v/>
      </c>
      <c r="C1662" s="1" t="str">
        <f t="shared" si="165"/>
        <v/>
      </c>
      <c r="D1662" s="1" t="str">
        <f t="shared" si="166"/>
        <v/>
      </c>
      <c r="E1662" s="1" t="str">
        <f t="shared" si="167"/>
        <v/>
      </c>
    </row>
    <row r="1663" spans="1:5" x14ac:dyDescent="0.25">
      <c r="A1663" s="7" t="str">
        <f t="shared" si="164"/>
        <v/>
      </c>
      <c r="B1663" s="1" t="str">
        <f>IF(A1663="","",IF($C$13="Yes",($C$12+Table1[[#This Row],[Interest Paid]]),IF($C$11*E1662&gt;10,IF($C$13="No",$C$11*E1662,($C$11*E1662)+$C$12),10)))</f>
        <v/>
      </c>
      <c r="C1663" s="1" t="str">
        <f t="shared" si="165"/>
        <v/>
      </c>
      <c r="D1663" s="1" t="str">
        <f t="shared" si="166"/>
        <v/>
      </c>
      <c r="E1663" s="1" t="str">
        <f t="shared" si="167"/>
        <v/>
      </c>
    </row>
    <row r="1664" spans="1:5" x14ac:dyDescent="0.25">
      <c r="A1664" s="7" t="str">
        <f t="shared" si="164"/>
        <v/>
      </c>
      <c r="B1664" s="1" t="str">
        <f>IF(A1664="","",IF($C$13="Yes",($C$12+Table1[[#This Row],[Interest Paid]]),IF($C$11*E1663&gt;10,IF($C$13="No",$C$11*E1663,($C$11*E1663)+$C$12),10)))</f>
        <v/>
      </c>
      <c r="C1664" s="1" t="str">
        <f t="shared" si="165"/>
        <v/>
      </c>
      <c r="D1664" s="1" t="str">
        <f t="shared" si="166"/>
        <v/>
      </c>
      <c r="E1664" s="1" t="str">
        <f t="shared" si="167"/>
        <v/>
      </c>
    </row>
    <row r="1665" spans="1:5" x14ac:dyDescent="0.25">
      <c r="A1665" s="7" t="str">
        <f t="shared" si="164"/>
        <v/>
      </c>
      <c r="B1665" s="1" t="str">
        <f>IF(A1665="","",IF($C$13="Yes",($C$12+Table1[[#This Row],[Interest Paid]]),IF($C$11*E1664&gt;10,IF($C$13="No",$C$11*E1664,($C$11*E1664)+$C$12),10)))</f>
        <v/>
      </c>
      <c r="C1665" s="1" t="str">
        <f t="shared" si="165"/>
        <v/>
      </c>
      <c r="D1665" s="1" t="str">
        <f t="shared" si="166"/>
        <v/>
      </c>
      <c r="E1665" s="1" t="str">
        <f t="shared" si="167"/>
        <v/>
      </c>
    </row>
    <row r="1666" spans="1:5" x14ac:dyDescent="0.25">
      <c r="A1666" s="7" t="str">
        <f t="shared" si="164"/>
        <v/>
      </c>
      <c r="B1666" s="1" t="str">
        <f>IF(A1666="","",IF($C$13="Yes",($C$12+Table1[[#This Row],[Interest Paid]]),IF($C$11*E1665&gt;10,IF($C$13="No",$C$11*E1665,($C$11*E1665)+$C$12),10)))</f>
        <v/>
      </c>
      <c r="C1666" s="1" t="str">
        <f t="shared" si="165"/>
        <v/>
      </c>
      <c r="D1666" s="1" t="str">
        <f t="shared" si="166"/>
        <v/>
      </c>
      <c r="E1666" s="1" t="str">
        <f t="shared" si="167"/>
        <v/>
      </c>
    </row>
    <row r="1667" spans="1:5" x14ac:dyDescent="0.25">
      <c r="A1667" s="7" t="str">
        <f t="shared" si="164"/>
        <v/>
      </c>
      <c r="B1667" s="1" t="str">
        <f>IF(A1667="","",IF($C$13="Yes",($C$12+Table1[[#This Row],[Interest Paid]]),IF($C$11*E1666&gt;10,IF($C$13="No",$C$11*E1666,($C$11*E1666)+$C$12),10)))</f>
        <v/>
      </c>
      <c r="C1667" s="1" t="str">
        <f t="shared" si="165"/>
        <v/>
      </c>
      <c r="D1667" s="1" t="str">
        <f t="shared" si="166"/>
        <v/>
      </c>
      <c r="E1667" s="1" t="str">
        <f t="shared" si="167"/>
        <v/>
      </c>
    </row>
    <row r="1668" spans="1:5" x14ac:dyDescent="0.25">
      <c r="A1668" s="7" t="str">
        <f t="shared" si="164"/>
        <v/>
      </c>
      <c r="B1668" s="1" t="str">
        <f>IF(A1668="","",IF($C$13="Yes",($C$12+Table1[[#This Row],[Interest Paid]]),IF($C$11*E1667&gt;10,IF($C$13="No",$C$11*E1667,($C$11*E1667)+$C$12),10)))</f>
        <v/>
      </c>
      <c r="C1668" s="1" t="str">
        <f t="shared" si="165"/>
        <v/>
      </c>
      <c r="D1668" s="1" t="str">
        <f t="shared" si="166"/>
        <v/>
      </c>
      <c r="E1668" s="1" t="str">
        <f t="shared" si="167"/>
        <v/>
      </c>
    </row>
    <row r="1669" spans="1:5" x14ac:dyDescent="0.25">
      <c r="A1669" s="7" t="str">
        <f t="shared" si="164"/>
        <v/>
      </c>
      <c r="B1669" s="1" t="str">
        <f>IF(A1669="","",IF($C$13="Yes",($C$12+Table1[[#This Row],[Interest Paid]]),IF($C$11*E1668&gt;10,IF($C$13="No",$C$11*E1668,($C$11*E1668)+$C$12),10)))</f>
        <v/>
      </c>
      <c r="C1669" s="1" t="str">
        <f t="shared" si="165"/>
        <v/>
      </c>
      <c r="D1669" s="1" t="str">
        <f t="shared" si="166"/>
        <v/>
      </c>
      <c r="E1669" s="1" t="str">
        <f t="shared" si="167"/>
        <v/>
      </c>
    </row>
    <row r="1670" spans="1:5" x14ac:dyDescent="0.25">
      <c r="A1670" s="7" t="str">
        <f t="shared" si="164"/>
        <v/>
      </c>
      <c r="B1670" s="1" t="str">
        <f>IF(A1670="","",IF($C$13="Yes",($C$12+Table1[[#This Row],[Interest Paid]]),IF($C$11*E1669&gt;10,IF($C$13="No",$C$11*E1669,($C$11*E1669)+$C$12),10)))</f>
        <v/>
      </c>
      <c r="C1670" s="1" t="str">
        <f t="shared" si="165"/>
        <v/>
      </c>
      <c r="D1670" s="1" t="str">
        <f t="shared" si="166"/>
        <v/>
      </c>
      <c r="E1670" s="1" t="str">
        <f t="shared" si="167"/>
        <v/>
      </c>
    </row>
    <row r="1671" spans="1:5" x14ac:dyDescent="0.25">
      <c r="A1671" s="7" t="str">
        <f t="shared" si="164"/>
        <v/>
      </c>
      <c r="B1671" s="1" t="str">
        <f>IF(A1671="","",IF($C$13="Yes",($C$12+Table1[[#This Row],[Interest Paid]]),IF($C$11*E1670&gt;10,IF($C$13="No",$C$11*E1670,($C$11*E1670)+$C$12),10)))</f>
        <v/>
      </c>
      <c r="C1671" s="1" t="str">
        <f t="shared" si="165"/>
        <v/>
      </c>
      <c r="D1671" s="1" t="str">
        <f t="shared" si="166"/>
        <v/>
      </c>
      <c r="E1671" s="1" t="str">
        <f t="shared" si="167"/>
        <v/>
      </c>
    </row>
    <row r="1672" spans="1:5" x14ac:dyDescent="0.25">
      <c r="A1672" s="7" t="str">
        <f t="shared" si="164"/>
        <v/>
      </c>
      <c r="B1672" s="1" t="str">
        <f>IF(A1672="","",IF($C$13="Yes",($C$12+Table1[[#This Row],[Interest Paid]]),IF($C$11*E1671&gt;10,IF($C$13="No",$C$11*E1671,($C$11*E1671)+$C$12),10)))</f>
        <v/>
      </c>
      <c r="C1672" s="1" t="str">
        <f t="shared" si="165"/>
        <v/>
      </c>
      <c r="D1672" s="1" t="str">
        <f t="shared" si="166"/>
        <v/>
      </c>
      <c r="E1672" s="1" t="str">
        <f t="shared" si="167"/>
        <v/>
      </c>
    </row>
    <row r="1673" spans="1:5" x14ac:dyDescent="0.25">
      <c r="A1673" s="7" t="str">
        <f t="shared" si="164"/>
        <v/>
      </c>
      <c r="B1673" s="1" t="str">
        <f>IF(A1673="","",IF($C$13="Yes",($C$12+Table1[[#This Row],[Interest Paid]]),IF($C$11*E1672&gt;10,IF($C$13="No",$C$11*E1672,($C$11*E1672)+$C$12),10)))</f>
        <v/>
      </c>
      <c r="C1673" s="1" t="str">
        <f t="shared" si="165"/>
        <v/>
      </c>
      <c r="D1673" s="1" t="str">
        <f t="shared" si="166"/>
        <v/>
      </c>
      <c r="E1673" s="1" t="str">
        <f t="shared" si="167"/>
        <v/>
      </c>
    </row>
    <row r="1674" spans="1:5" x14ac:dyDescent="0.25">
      <c r="A1674" s="7" t="str">
        <f t="shared" si="164"/>
        <v/>
      </c>
      <c r="B1674" s="1" t="str">
        <f>IF(A1674="","",IF($C$13="Yes",($C$12+Table1[[#This Row],[Interest Paid]]),IF($C$11*E1673&gt;10,IF($C$13="No",$C$11*E1673,($C$11*E1673)+$C$12),10)))</f>
        <v/>
      </c>
      <c r="C1674" s="1" t="str">
        <f t="shared" si="165"/>
        <v/>
      </c>
      <c r="D1674" s="1" t="str">
        <f t="shared" si="166"/>
        <v/>
      </c>
      <c r="E1674" s="1" t="str">
        <f t="shared" si="167"/>
        <v/>
      </c>
    </row>
    <row r="1675" spans="1:5" x14ac:dyDescent="0.25">
      <c r="A1675" s="7" t="str">
        <f t="shared" si="164"/>
        <v/>
      </c>
      <c r="B1675" s="1" t="str">
        <f>IF(A1675="","",IF($C$13="Yes",($C$12+Table1[[#This Row],[Interest Paid]]),IF($C$11*E1674&gt;10,IF($C$13="No",$C$11*E1674,($C$11*E1674)+$C$12),10)))</f>
        <v/>
      </c>
      <c r="C1675" s="1" t="str">
        <f t="shared" si="165"/>
        <v/>
      </c>
      <c r="D1675" s="1" t="str">
        <f t="shared" si="166"/>
        <v/>
      </c>
      <c r="E1675" s="1" t="str">
        <f t="shared" si="167"/>
        <v/>
      </c>
    </row>
    <row r="1676" spans="1:5" x14ac:dyDescent="0.25">
      <c r="A1676" s="7" t="str">
        <f t="shared" si="164"/>
        <v/>
      </c>
      <c r="B1676" s="1" t="str">
        <f>IF(A1676="","",IF($C$13="Yes",($C$12+Table1[[#This Row],[Interest Paid]]),IF($C$11*E1675&gt;10,IF($C$13="No",$C$11*E1675,($C$11*E1675)+$C$12),10)))</f>
        <v/>
      </c>
      <c r="C1676" s="1" t="str">
        <f t="shared" si="165"/>
        <v/>
      </c>
      <c r="D1676" s="1" t="str">
        <f t="shared" si="166"/>
        <v/>
      </c>
      <c r="E1676" s="1" t="str">
        <f t="shared" si="167"/>
        <v/>
      </c>
    </row>
    <row r="1677" spans="1:5" x14ac:dyDescent="0.25">
      <c r="A1677" s="7" t="str">
        <f t="shared" si="164"/>
        <v/>
      </c>
      <c r="B1677" s="1" t="str">
        <f>IF(A1677="","",IF($C$13="Yes",($C$12+Table1[[#This Row],[Interest Paid]]),IF($C$11*E1676&gt;10,IF($C$13="No",$C$11*E1676,($C$11*E1676)+$C$12),10)))</f>
        <v/>
      </c>
      <c r="C1677" s="1" t="str">
        <f t="shared" si="165"/>
        <v/>
      </c>
      <c r="D1677" s="1" t="str">
        <f t="shared" si="166"/>
        <v/>
      </c>
      <c r="E1677" s="1" t="str">
        <f t="shared" si="167"/>
        <v/>
      </c>
    </row>
    <row r="1678" spans="1:5" x14ac:dyDescent="0.25">
      <c r="A1678" s="7" t="str">
        <f t="shared" si="164"/>
        <v/>
      </c>
      <c r="B1678" s="1" t="str">
        <f>IF(A1678="","",IF($C$13="Yes",($C$12+Table1[[#This Row],[Interest Paid]]),IF($C$11*E1677&gt;10,IF($C$13="No",$C$11*E1677,($C$11*E1677)+$C$12),10)))</f>
        <v/>
      </c>
      <c r="C1678" s="1" t="str">
        <f t="shared" si="165"/>
        <v/>
      </c>
      <c r="D1678" s="1" t="str">
        <f t="shared" si="166"/>
        <v/>
      </c>
      <c r="E1678" s="1" t="str">
        <f t="shared" si="167"/>
        <v/>
      </c>
    </row>
    <row r="1679" spans="1:5" x14ac:dyDescent="0.25">
      <c r="A1679" s="7" t="str">
        <f t="shared" si="164"/>
        <v/>
      </c>
      <c r="B1679" s="1" t="str">
        <f>IF(A1679="","",IF($C$13="Yes",($C$12+Table1[[#This Row],[Interest Paid]]),IF($C$11*E1678&gt;10,IF($C$13="No",$C$11*E1678,($C$11*E1678)+$C$12),10)))</f>
        <v/>
      </c>
      <c r="C1679" s="1" t="str">
        <f t="shared" si="165"/>
        <v/>
      </c>
      <c r="D1679" s="1" t="str">
        <f t="shared" si="166"/>
        <v/>
      </c>
      <c r="E1679" s="1" t="str">
        <f t="shared" si="167"/>
        <v/>
      </c>
    </row>
    <row r="1680" spans="1:5" x14ac:dyDescent="0.25">
      <c r="A1680" s="7" t="str">
        <f t="shared" ref="A1680:A1743" si="168">IF(A1679="","",IF(E1679&gt;0,A1679+1,""))</f>
        <v/>
      </c>
      <c r="B1680" s="1" t="str">
        <f>IF(A1680="","",IF($C$13="Yes",($C$12+Table1[[#This Row],[Interest Paid]]),IF($C$11*E1679&gt;10,IF($C$13="No",$C$11*E1679,($C$11*E1679)+$C$12),10)))</f>
        <v/>
      </c>
      <c r="C1680" s="1" t="str">
        <f t="shared" ref="C1680:C1743" si="169">IF(A1680="","",($C$10/12)*E1679)</f>
        <v/>
      </c>
      <c r="D1680" s="1" t="str">
        <f t="shared" ref="D1680:D1743" si="170">IF(A1680="","",B1680-C1680)</f>
        <v/>
      </c>
      <c r="E1680" s="1" t="str">
        <f t="shared" ref="E1680:E1743" si="171">IF(A1680="","",E1679-D1680)</f>
        <v/>
      </c>
    </row>
    <row r="1681" spans="1:5" x14ac:dyDescent="0.25">
      <c r="A1681" s="7" t="str">
        <f t="shared" si="168"/>
        <v/>
      </c>
      <c r="B1681" s="1" t="str">
        <f>IF(A1681="","",IF($C$13="Yes",($C$12+Table1[[#This Row],[Interest Paid]]),IF($C$11*E1680&gt;10,IF($C$13="No",$C$11*E1680,($C$11*E1680)+$C$12),10)))</f>
        <v/>
      </c>
      <c r="C1681" s="1" t="str">
        <f t="shared" si="169"/>
        <v/>
      </c>
      <c r="D1681" s="1" t="str">
        <f t="shared" si="170"/>
        <v/>
      </c>
      <c r="E1681" s="1" t="str">
        <f t="shared" si="171"/>
        <v/>
      </c>
    </row>
    <row r="1682" spans="1:5" x14ac:dyDescent="0.25">
      <c r="A1682" s="7" t="str">
        <f t="shared" si="168"/>
        <v/>
      </c>
      <c r="B1682" s="1" t="str">
        <f>IF(A1682="","",IF($C$13="Yes",($C$12+Table1[[#This Row],[Interest Paid]]),IF($C$11*E1681&gt;10,IF($C$13="No",$C$11*E1681,($C$11*E1681)+$C$12),10)))</f>
        <v/>
      </c>
      <c r="C1682" s="1" t="str">
        <f t="shared" si="169"/>
        <v/>
      </c>
      <c r="D1682" s="1" t="str">
        <f t="shared" si="170"/>
        <v/>
      </c>
      <c r="E1682" s="1" t="str">
        <f t="shared" si="171"/>
        <v/>
      </c>
    </row>
    <row r="1683" spans="1:5" x14ac:dyDescent="0.25">
      <c r="A1683" s="7" t="str">
        <f t="shared" si="168"/>
        <v/>
      </c>
      <c r="B1683" s="1" t="str">
        <f>IF(A1683="","",IF($C$13="Yes",($C$12+Table1[[#This Row],[Interest Paid]]),IF($C$11*E1682&gt;10,IF($C$13="No",$C$11*E1682,($C$11*E1682)+$C$12),10)))</f>
        <v/>
      </c>
      <c r="C1683" s="1" t="str">
        <f t="shared" si="169"/>
        <v/>
      </c>
      <c r="D1683" s="1" t="str">
        <f t="shared" si="170"/>
        <v/>
      </c>
      <c r="E1683" s="1" t="str">
        <f t="shared" si="171"/>
        <v/>
      </c>
    </row>
    <row r="1684" spans="1:5" x14ac:dyDescent="0.25">
      <c r="A1684" s="7" t="str">
        <f t="shared" si="168"/>
        <v/>
      </c>
      <c r="B1684" s="1" t="str">
        <f>IF(A1684="","",IF($C$13="Yes",($C$12+Table1[[#This Row],[Interest Paid]]),IF($C$11*E1683&gt;10,IF($C$13="No",$C$11*E1683,($C$11*E1683)+$C$12),10)))</f>
        <v/>
      </c>
      <c r="C1684" s="1" t="str">
        <f t="shared" si="169"/>
        <v/>
      </c>
      <c r="D1684" s="1" t="str">
        <f t="shared" si="170"/>
        <v/>
      </c>
      <c r="E1684" s="1" t="str">
        <f t="shared" si="171"/>
        <v/>
      </c>
    </row>
    <row r="1685" spans="1:5" x14ac:dyDescent="0.25">
      <c r="A1685" s="7" t="str">
        <f t="shared" si="168"/>
        <v/>
      </c>
      <c r="B1685" s="1" t="str">
        <f>IF(A1685="","",IF($C$13="Yes",($C$12+Table1[[#This Row],[Interest Paid]]),IF($C$11*E1684&gt;10,IF($C$13="No",$C$11*E1684,($C$11*E1684)+$C$12),10)))</f>
        <v/>
      </c>
      <c r="C1685" s="1" t="str">
        <f t="shared" si="169"/>
        <v/>
      </c>
      <c r="D1685" s="1" t="str">
        <f t="shared" si="170"/>
        <v/>
      </c>
      <c r="E1685" s="1" t="str">
        <f t="shared" si="171"/>
        <v/>
      </c>
    </row>
    <row r="1686" spans="1:5" x14ac:dyDescent="0.25">
      <c r="A1686" s="7" t="str">
        <f t="shared" si="168"/>
        <v/>
      </c>
      <c r="B1686" s="1" t="str">
        <f>IF(A1686="","",IF($C$13="Yes",($C$12+Table1[[#This Row],[Interest Paid]]),IF($C$11*E1685&gt;10,IF($C$13="No",$C$11*E1685,($C$11*E1685)+$C$12),10)))</f>
        <v/>
      </c>
      <c r="C1686" s="1" t="str">
        <f t="shared" si="169"/>
        <v/>
      </c>
      <c r="D1686" s="1" t="str">
        <f t="shared" si="170"/>
        <v/>
      </c>
      <c r="E1686" s="1" t="str">
        <f t="shared" si="171"/>
        <v/>
      </c>
    </row>
    <row r="1687" spans="1:5" x14ac:dyDescent="0.25">
      <c r="A1687" s="7" t="str">
        <f t="shared" si="168"/>
        <v/>
      </c>
      <c r="B1687" s="1" t="str">
        <f>IF(A1687="","",IF($C$13="Yes",($C$12+Table1[[#This Row],[Interest Paid]]),IF($C$11*E1686&gt;10,IF($C$13="No",$C$11*E1686,($C$11*E1686)+$C$12),10)))</f>
        <v/>
      </c>
      <c r="C1687" s="1" t="str">
        <f t="shared" si="169"/>
        <v/>
      </c>
      <c r="D1687" s="1" t="str">
        <f t="shared" si="170"/>
        <v/>
      </c>
      <c r="E1687" s="1" t="str">
        <f t="shared" si="171"/>
        <v/>
      </c>
    </row>
    <row r="1688" spans="1:5" x14ac:dyDescent="0.25">
      <c r="A1688" s="7" t="str">
        <f t="shared" si="168"/>
        <v/>
      </c>
      <c r="B1688" s="1" t="str">
        <f>IF(A1688="","",IF($C$13="Yes",($C$12+Table1[[#This Row],[Interest Paid]]),IF($C$11*E1687&gt;10,IF($C$13="No",$C$11*E1687,($C$11*E1687)+$C$12),10)))</f>
        <v/>
      </c>
      <c r="C1688" s="1" t="str">
        <f t="shared" si="169"/>
        <v/>
      </c>
      <c r="D1688" s="1" t="str">
        <f t="shared" si="170"/>
        <v/>
      </c>
      <c r="E1688" s="1" t="str">
        <f t="shared" si="171"/>
        <v/>
      </c>
    </row>
    <row r="1689" spans="1:5" x14ac:dyDescent="0.25">
      <c r="A1689" s="7" t="str">
        <f t="shared" si="168"/>
        <v/>
      </c>
      <c r="B1689" s="1" t="str">
        <f>IF(A1689="","",IF($C$13="Yes",($C$12+Table1[[#This Row],[Interest Paid]]),IF($C$11*E1688&gt;10,IF($C$13="No",$C$11*E1688,($C$11*E1688)+$C$12),10)))</f>
        <v/>
      </c>
      <c r="C1689" s="1" t="str">
        <f t="shared" si="169"/>
        <v/>
      </c>
      <c r="D1689" s="1" t="str">
        <f t="shared" si="170"/>
        <v/>
      </c>
      <c r="E1689" s="1" t="str">
        <f t="shared" si="171"/>
        <v/>
      </c>
    </row>
    <row r="1690" spans="1:5" x14ac:dyDescent="0.25">
      <c r="A1690" s="7" t="str">
        <f t="shared" si="168"/>
        <v/>
      </c>
      <c r="B1690" s="1" t="str">
        <f>IF(A1690="","",IF($C$13="Yes",($C$12+Table1[[#This Row],[Interest Paid]]),IF($C$11*E1689&gt;10,IF($C$13="No",$C$11*E1689,($C$11*E1689)+$C$12),10)))</f>
        <v/>
      </c>
      <c r="C1690" s="1" t="str">
        <f t="shared" si="169"/>
        <v/>
      </c>
      <c r="D1690" s="1" t="str">
        <f t="shared" si="170"/>
        <v/>
      </c>
      <c r="E1690" s="1" t="str">
        <f t="shared" si="171"/>
        <v/>
      </c>
    </row>
    <row r="1691" spans="1:5" x14ac:dyDescent="0.25">
      <c r="A1691" s="7" t="str">
        <f t="shared" si="168"/>
        <v/>
      </c>
      <c r="B1691" s="1" t="str">
        <f>IF(A1691="","",IF($C$13="Yes",($C$12+Table1[[#This Row],[Interest Paid]]),IF($C$11*E1690&gt;10,IF($C$13="No",$C$11*E1690,($C$11*E1690)+$C$12),10)))</f>
        <v/>
      </c>
      <c r="C1691" s="1" t="str">
        <f t="shared" si="169"/>
        <v/>
      </c>
      <c r="D1691" s="1" t="str">
        <f t="shared" si="170"/>
        <v/>
      </c>
      <c r="E1691" s="1" t="str">
        <f t="shared" si="171"/>
        <v/>
      </c>
    </row>
    <row r="1692" spans="1:5" x14ac:dyDescent="0.25">
      <c r="A1692" s="7" t="str">
        <f t="shared" si="168"/>
        <v/>
      </c>
      <c r="B1692" s="1" t="str">
        <f>IF(A1692="","",IF($C$13="Yes",($C$12+Table1[[#This Row],[Interest Paid]]),IF($C$11*E1691&gt;10,IF($C$13="No",$C$11*E1691,($C$11*E1691)+$C$12),10)))</f>
        <v/>
      </c>
      <c r="C1692" s="1" t="str">
        <f t="shared" si="169"/>
        <v/>
      </c>
      <c r="D1692" s="1" t="str">
        <f t="shared" si="170"/>
        <v/>
      </c>
      <c r="E1692" s="1" t="str">
        <f t="shared" si="171"/>
        <v/>
      </c>
    </row>
    <row r="1693" spans="1:5" x14ac:dyDescent="0.25">
      <c r="A1693" s="7" t="str">
        <f t="shared" si="168"/>
        <v/>
      </c>
      <c r="B1693" s="1" t="str">
        <f>IF(A1693="","",IF($C$13="Yes",($C$12+Table1[[#This Row],[Interest Paid]]),IF($C$11*E1692&gt;10,IF($C$13="No",$C$11*E1692,($C$11*E1692)+$C$12),10)))</f>
        <v/>
      </c>
      <c r="C1693" s="1" t="str">
        <f t="shared" si="169"/>
        <v/>
      </c>
      <c r="D1693" s="1" t="str">
        <f t="shared" si="170"/>
        <v/>
      </c>
      <c r="E1693" s="1" t="str">
        <f t="shared" si="171"/>
        <v/>
      </c>
    </row>
    <row r="1694" spans="1:5" x14ac:dyDescent="0.25">
      <c r="A1694" s="7" t="str">
        <f t="shared" si="168"/>
        <v/>
      </c>
      <c r="B1694" s="1" t="str">
        <f>IF(A1694="","",IF($C$13="Yes",($C$12+Table1[[#This Row],[Interest Paid]]),IF($C$11*E1693&gt;10,IF($C$13="No",$C$11*E1693,($C$11*E1693)+$C$12),10)))</f>
        <v/>
      </c>
      <c r="C1694" s="1" t="str">
        <f t="shared" si="169"/>
        <v/>
      </c>
      <c r="D1694" s="1" t="str">
        <f t="shared" si="170"/>
        <v/>
      </c>
      <c r="E1694" s="1" t="str">
        <f t="shared" si="171"/>
        <v/>
      </c>
    </row>
    <row r="1695" spans="1:5" x14ac:dyDescent="0.25">
      <c r="A1695" s="7" t="str">
        <f t="shared" si="168"/>
        <v/>
      </c>
      <c r="B1695" s="1" t="str">
        <f>IF(A1695="","",IF($C$13="Yes",($C$12+Table1[[#This Row],[Interest Paid]]),IF($C$11*E1694&gt;10,IF($C$13="No",$C$11*E1694,($C$11*E1694)+$C$12),10)))</f>
        <v/>
      </c>
      <c r="C1695" s="1" t="str">
        <f t="shared" si="169"/>
        <v/>
      </c>
      <c r="D1695" s="1" t="str">
        <f t="shared" si="170"/>
        <v/>
      </c>
      <c r="E1695" s="1" t="str">
        <f t="shared" si="171"/>
        <v/>
      </c>
    </row>
    <row r="1696" spans="1:5" x14ac:dyDescent="0.25">
      <c r="A1696" s="7" t="str">
        <f t="shared" si="168"/>
        <v/>
      </c>
      <c r="B1696" s="1" t="str">
        <f>IF(A1696="","",IF($C$13="Yes",($C$12+Table1[[#This Row],[Interest Paid]]),IF($C$11*E1695&gt;10,IF($C$13="No",$C$11*E1695,($C$11*E1695)+$C$12),10)))</f>
        <v/>
      </c>
      <c r="C1696" s="1" t="str">
        <f t="shared" si="169"/>
        <v/>
      </c>
      <c r="D1696" s="1" t="str">
        <f t="shared" si="170"/>
        <v/>
      </c>
      <c r="E1696" s="1" t="str">
        <f t="shared" si="171"/>
        <v/>
      </c>
    </row>
    <row r="1697" spans="1:5" x14ac:dyDescent="0.25">
      <c r="A1697" s="7" t="str">
        <f t="shared" si="168"/>
        <v/>
      </c>
      <c r="B1697" s="1" t="str">
        <f>IF(A1697="","",IF($C$13="Yes",($C$12+Table1[[#This Row],[Interest Paid]]),IF($C$11*E1696&gt;10,IF($C$13="No",$C$11*E1696,($C$11*E1696)+$C$12),10)))</f>
        <v/>
      </c>
      <c r="C1697" s="1" t="str">
        <f t="shared" si="169"/>
        <v/>
      </c>
      <c r="D1697" s="1" t="str">
        <f t="shared" si="170"/>
        <v/>
      </c>
      <c r="E1697" s="1" t="str">
        <f t="shared" si="171"/>
        <v/>
      </c>
    </row>
    <row r="1698" spans="1:5" x14ac:dyDescent="0.25">
      <c r="A1698" s="7" t="str">
        <f t="shared" si="168"/>
        <v/>
      </c>
      <c r="B1698" s="1" t="str">
        <f>IF(A1698="","",IF($C$13="Yes",($C$12+Table1[[#This Row],[Interest Paid]]),IF($C$11*E1697&gt;10,IF($C$13="No",$C$11*E1697,($C$11*E1697)+$C$12),10)))</f>
        <v/>
      </c>
      <c r="C1698" s="1" t="str">
        <f t="shared" si="169"/>
        <v/>
      </c>
      <c r="D1698" s="1" t="str">
        <f t="shared" si="170"/>
        <v/>
      </c>
      <c r="E1698" s="1" t="str">
        <f t="shared" si="171"/>
        <v/>
      </c>
    </row>
    <row r="1699" spans="1:5" x14ac:dyDescent="0.25">
      <c r="A1699" s="7" t="str">
        <f t="shared" si="168"/>
        <v/>
      </c>
      <c r="B1699" s="1" t="str">
        <f>IF(A1699="","",IF($C$13="Yes",($C$12+Table1[[#This Row],[Interest Paid]]),IF($C$11*E1698&gt;10,IF($C$13="No",$C$11*E1698,($C$11*E1698)+$C$12),10)))</f>
        <v/>
      </c>
      <c r="C1699" s="1" t="str">
        <f t="shared" si="169"/>
        <v/>
      </c>
      <c r="D1699" s="1" t="str">
        <f t="shared" si="170"/>
        <v/>
      </c>
      <c r="E1699" s="1" t="str">
        <f t="shared" si="171"/>
        <v/>
      </c>
    </row>
    <row r="1700" spans="1:5" x14ac:dyDescent="0.25">
      <c r="A1700" s="7" t="str">
        <f t="shared" si="168"/>
        <v/>
      </c>
      <c r="B1700" s="1" t="str">
        <f>IF(A1700="","",IF($C$13="Yes",($C$12+Table1[[#This Row],[Interest Paid]]),IF($C$11*E1699&gt;10,IF($C$13="No",$C$11*E1699,($C$11*E1699)+$C$12),10)))</f>
        <v/>
      </c>
      <c r="C1700" s="1" t="str">
        <f t="shared" si="169"/>
        <v/>
      </c>
      <c r="D1700" s="1" t="str">
        <f t="shared" si="170"/>
        <v/>
      </c>
      <c r="E1700" s="1" t="str">
        <f t="shared" si="171"/>
        <v/>
      </c>
    </row>
    <row r="1701" spans="1:5" x14ac:dyDescent="0.25">
      <c r="A1701" s="7" t="str">
        <f t="shared" si="168"/>
        <v/>
      </c>
      <c r="B1701" s="1" t="str">
        <f>IF(A1701="","",IF($C$13="Yes",($C$12+Table1[[#This Row],[Interest Paid]]),IF($C$11*E1700&gt;10,IF($C$13="No",$C$11*E1700,($C$11*E1700)+$C$12),10)))</f>
        <v/>
      </c>
      <c r="C1701" s="1" t="str">
        <f t="shared" si="169"/>
        <v/>
      </c>
      <c r="D1701" s="1" t="str">
        <f t="shared" si="170"/>
        <v/>
      </c>
      <c r="E1701" s="1" t="str">
        <f t="shared" si="171"/>
        <v/>
      </c>
    </row>
    <row r="1702" spans="1:5" x14ac:dyDescent="0.25">
      <c r="A1702" s="7" t="str">
        <f t="shared" si="168"/>
        <v/>
      </c>
      <c r="B1702" s="1" t="str">
        <f>IF(A1702="","",IF($C$13="Yes",($C$12+Table1[[#This Row],[Interest Paid]]),IF($C$11*E1701&gt;10,IF($C$13="No",$C$11*E1701,($C$11*E1701)+$C$12),10)))</f>
        <v/>
      </c>
      <c r="C1702" s="1" t="str">
        <f t="shared" si="169"/>
        <v/>
      </c>
      <c r="D1702" s="1" t="str">
        <f t="shared" si="170"/>
        <v/>
      </c>
      <c r="E1702" s="1" t="str">
        <f t="shared" si="171"/>
        <v/>
      </c>
    </row>
    <row r="1703" spans="1:5" x14ac:dyDescent="0.25">
      <c r="A1703" s="7" t="str">
        <f t="shared" si="168"/>
        <v/>
      </c>
      <c r="B1703" s="1" t="str">
        <f>IF(A1703="","",IF($C$13="Yes",($C$12+Table1[[#This Row],[Interest Paid]]),IF($C$11*E1702&gt;10,IF($C$13="No",$C$11*E1702,($C$11*E1702)+$C$12),10)))</f>
        <v/>
      </c>
      <c r="C1703" s="1" t="str">
        <f t="shared" si="169"/>
        <v/>
      </c>
      <c r="D1703" s="1" t="str">
        <f t="shared" si="170"/>
        <v/>
      </c>
      <c r="E1703" s="1" t="str">
        <f t="shared" si="171"/>
        <v/>
      </c>
    </row>
    <row r="1704" spans="1:5" x14ac:dyDescent="0.25">
      <c r="A1704" s="7" t="str">
        <f t="shared" si="168"/>
        <v/>
      </c>
      <c r="B1704" s="1" t="str">
        <f>IF(A1704="","",IF($C$13="Yes",($C$12+Table1[[#This Row],[Interest Paid]]),IF($C$11*E1703&gt;10,IF($C$13="No",$C$11*E1703,($C$11*E1703)+$C$12),10)))</f>
        <v/>
      </c>
      <c r="C1704" s="1" t="str">
        <f t="shared" si="169"/>
        <v/>
      </c>
      <c r="D1704" s="1" t="str">
        <f t="shared" si="170"/>
        <v/>
      </c>
      <c r="E1704" s="1" t="str">
        <f t="shared" si="171"/>
        <v/>
      </c>
    </row>
    <row r="1705" spans="1:5" x14ac:dyDescent="0.25">
      <c r="A1705" s="7" t="str">
        <f t="shared" si="168"/>
        <v/>
      </c>
      <c r="B1705" s="1" t="str">
        <f>IF(A1705="","",IF($C$13="Yes",($C$12+Table1[[#This Row],[Interest Paid]]),IF($C$11*E1704&gt;10,IF($C$13="No",$C$11*E1704,($C$11*E1704)+$C$12),10)))</f>
        <v/>
      </c>
      <c r="C1705" s="1" t="str">
        <f t="shared" si="169"/>
        <v/>
      </c>
      <c r="D1705" s="1" t="str">
        <f t="shared" si="170"/>
        <v/>
      </c>
      <c r="E1705" s="1" t="str">
        <f t="shared" si="171"/>
        <v/>
      </c>
    </row>
    <row r="1706" spans="1:5" x14ac:dyDescent="0.25">
      <c r="A1706" s="7" t="str">
        <f t="shared" si="168"/>
        <v/>
      </c>
      <c r="B1706" s="1" t="str">
        <f>IF(A1706="","",IF($C$13="Yes",($C$12+Table1[[#This Row],[Interest Paid]]),IF($C$11*E1705&gt;10,IF($C$13="No",$C$11*E1705,($C$11*E1705)+$C$12),10)))</f>
        <v/>
      </c>
      <c r="C1706" s="1" t="str">
        <f t="shared" si="169"/>
        <v/>
      </c>
      <c r="D1706" s="1" t="str">
        <f t="shared" si="170"/>
        <v/>
      </c>
      <c r="E1706" s="1" t="str">
        <f t="shared" si="171"/>
        <v/>
      </c>
    </row>
    <row r="1707" spans="1:5" x14ac:dyDescent="0.25">
      <c r="A1707" s="7" t="str">
        <f t="shared" si="168"/>
        <v/>
      </c>
      <c r="B1707" s="1" t="str">
        <f>IF(A1707="","",IF($C$13="Yes",($C$12+Table1[[#This Row],[Interest Paid]]),IF($C$11*E1706&gt;10,IF($C$13="No",$C$11*E1706,($C$11*E1706)+$C$12),10)))</f>
        <v/>
      </c>
      <c r="C1707" s="1" t="str">
        <f t="shared" si="169"/>
        <v/>
      </c>
      <c r="D1707" s="1" t="str">
        <f t="shared" si="170"/>
        <v/>
      </c>
      <c r="E1707" s="1" t="str">
        <f t="shared" si="171"/>
        <v/>
      </c>
    </row>
    <row r="1708" spans="1:5" x14ac:dyDescent="0.25">
      <c r="A1708" s="7" t="str">
        <f t="shared" si="168"/>
        <v/>
      </c>
      <c r="B1708" s="1" t="str">
        <f>IF(A1708="","",IF($C$13="Yes",($C$12+Table1[[#This Row],[Interest Paid]]),IF($C$11*E1707&gt;10,IF($C$13="No",$C$11*E1707,($C$11*E1707)+$C$12),10)))</f>
        <v/>
      </c>
      <c r="C1708" s="1" t="str">
        <f t="shared" si="169"/>
        <v/>
      </c>
      <c r="D1708" s="1" t="str">
        <f t="shared" si="170"/>
        <v/>
      </c>
      <c r="E1708" s="1" t="str">
        <f t="shared" si="171"/>
        <v/>
      </c>
    </row>
    <row r="1709" spans="1:5" x14ac:dyDescent="0.25">
      <c r="A1709" s="7" t="str">
        <f t="shared" si="168"/>
        <v/>
      </c>
      <c r="B1709" s="1" t="str">
        <f>IF(A1709="","",IF($C$13="Yes",($C$12+Table1[[#This Row],[Interest Paid]]),IF($C$11*E1708&gt;10,IF($C$13="No",$C$11*E1708,($C$11*E1708)+$C$12),10)))</f>
        <v/>
      </c>
      <c r="C1709" s="1" t="str">
        <f t="shared" si="169"/>
        <v/>
      </c>
      <c r="D1709" s="1" t="str">
        <f t="shared" si="170"/>
        <v/>
      </c>
      <c r="E1709" s="1" t="str">
        <f t="shared" si="171"/>
        <v/>
      </c>
    </row>
    <row r="1710" spans="1:5" x14ac:dyDescent="0.25">
      <c r="A1710" s="7" t="str">
        <f t="shared" si="168"/>
        <v/>
      </c>
      <c r="B1710" s="1" t="str">
        <f>IF(A1710="","",IF($C$13="Yes",($C$12+Table1[[#This Row],[Interest Paid]]),IF($C$11*E1709&gt;10,IF($C$13="No",$C$11*E1709,($C$11*E1709)+$C$12),10)))</f>
        <v/>
      </c>
      <c r="C1710" s="1" t="str">
        <f t="shared" si="169"/>
        <v/>
      </c>
      <c r="D1710" s="1" t="str">
        <f t="shared" si="170"/>
        <v/>
      </c>
      <c r="E1710" s="1" t="str">
        <f t="shared" si="171"/>
        <v/>
      </c>
    </row>
    <row r="1711" spans="1:5" x14ac:dyDescent="0.25">
      <c r="A1711" s="7" t="str">
        <f t="shared" si="168"/>
        <v/>
      </c>
      <c r="B1711" s="1" t="str">
        <f>IF(A1711="","",IF($C$13="Yes",($C$12+Table1[[#This Row],[Interest Paid]]),IF($C$11*E1710&gt;10,IF($C$13="No",$C$11*E1710,($C$11*E1710)+$C$12),10)))</f>
        <v/>
      </c>
      <c r="C1711" s="1" t="str">
        <f t="shared" si="169"/>
        <v/>
      </c>
      <c r="D1711" s="1" t="str">
        <f t="shared" si="170"/>
        <v/>
      </c>
      <c r="E1711" s="1" t="str">
        <f t="shared" si="171"/>
        <v/>
      </c>
    </row>
    <row r="1712" spans="1:5" x14ac:dyDescent="0.25">
      <c r="A1712" s="7" t="str">
        <f t="shared" si="168"/>
        <v/>
      </c>
      <c r="B1712" s="1" t="str">
        <f>IF(A1712="","",IF($C$13="Yes",($C$12+Table1[[#This Row],[Interest Paid]]),IF($C$11*E1711&gt;10,IF($C$13="No",$C$11*E1711,($C$11*E1711)+$C$12),10)))</f>
        <v/>
      </c>
      <c r="C1712" s="1" t="str">
        <f t="shared" si="169"/>
        <v/>
      </c>
      <c r="D1712" s="1" t="str">
        <f t="shared" si="170"/>
        <v/>
      </c>
      <c r="E1712" s="1" t="str">
        <f t="shared" si="171"/>
        <v/>
      </c>
    </row>
    <row r="1713" spans="1:5" x14ac:dyDescent="0.25">
      <c r="A1713" s="7" t="str">
        <f t="shared" si="168"/>
        <v/>
      </c>
      <c r="B1713" s="1" t="str">
        <f>IF(A1713="","",IF($C$13="Yes",($C$12+Table1[[#This Row],[Interest Paid]]),IF($C$11*E1712&gt;10,IF($C$13="No",$C$11*E1712,($C$11*E1712)+$C$12),10)))</f>
        <v/>
      </c>
      <c r="C1713" s="1" t="str">
        <f t="shared" si="169"/>
        <v/>
      </c>
      <c r="D1713" s="1" t="str">
        <f t="shared" si="170"/>
        <v/>
      </c>
      <c r="E1713" s="1" t="str">
        <f t="shared" si="171"/>
        <v/>
      </c>
    </row>
    <row r="1714" spans="1:5" x14ac:dyDescent="0.25">
      <c r="A1714" s="7" t="str">
        <f t="shared" si="168"/>
        <v/>
      </c>
      <c r="B1714" s="1" t="str">
        <f>IF(A1714="","",IF($C$13="Yes",($C$12+Table1[[#This Row],[Interest Paid]]),IF($C$11*E1713&gt;10,IF($C$13="No",$C$11*E1713,($C$11*E1713)+$C$12),10)))</f>
        <v/>
      </c>
      <c r="C1714" s="1" t="str">
        <f t="shared" si="169"/>
        <v/>
      </c>
      <c r="D1714" s="1" t="str">
        <f t="shared" si="170"/>
        <v/>
      </c>
      <c r="E1714" s="1" t="str">
        <f t="shared" si="171"/>
        <v/>
      </c>
    </row>
    <row r="1715" spans="1:5" x14ac:dyDescent="0.25">
      <c r="A1715" s="7" t="str">
        <f t="shared" si="168"/>
        <v/>
      </c>
      <c r="B1715" s="1" t="str">
        <f>IF(A1715="","",IF($C$13="Yes",($C$12+Table1[[#This Row],[Interest Paid]]),IF($C$11*E1714&gt;10,IF($C$13="No",$C$11*E1714,($C$11*E1714)+$C$12),10)))</f>
        <v/>
      </c>
      <c r="C1715" s="1" t="str">
        <f t="shared" si="169"/>
        <v/>
      </c>
      <c r="D1715" s="1" t="str">
        <f t="shared" si="170"/>
        <v/>
      </c>
      <c r="E1715" s="1" t="str">
        <f t="shared" si="171"/>
        <v/>
      </c>
    </row>
    <row r="1716" spans="1:5" x14ac:dyDescent="0.25">
      <c r="A1716" s="7" t="str">
        <f t="shared" si="168"/>
        <v/>
      </c>
      <c r="B1716" s="1" t="str">
        <f>IF(A1716="","",IF($C$13="Yes",($C$12+Table1[[#This Row],[Interest Paid]]),IF($C$11*E1715&gt;10,IF($C$13="No",$C$11*E1715,($C$11*E1715)+$C$12),10)))</f>
        <v/>
      </c>
      <c r="C1716" s="1" t="str">
        <f t="shared" si="169"/>
        <v/>
      </c>
      <c r="D1716" s="1" t="str">
        <f t="shared" si="170"/>
        <v/>
      </c>
      <c r="E1716" s="1" t="str">
        <f t="shared" si="171"/>
        <v/>
      </c>
    </row>
    <row r="1717" spans="1:5" x14ac:dyDescent="0.25">
      <c r="A1717" s="7" t="str">
        <f t="shared" si="168"/>
        <v/>
      </c>
      <c r="B1717" s="1" t="str">
        <f>IF(A1717="","",IF($C$13="Yes",($C$12+Table1[[#This Row],[Interest Paid]]),IF($C$11*E1716&gt;10,IF($C$13="No",$C$11*E1716,($C$11*E1716)+$C$12),10)))</f>
        <v/>
      </c>
      <c r="C1717" s="1" t="str">
        <f t="shared" si="169"/>
        <v/>
      </c>
      <c r="D1717" s="1" t="str">
        <f t="shared" si="170"/>
        <v/>
      </c>
      <c r="E1717" s="1" t="str">
        <f t="shared" si="171"/>
        <v/>
      </c>
    </row>
    <row r="1718" spans="1:5" x14ac:dyDescent="0.25">
      <c r="A1718" s="7" t="str">
        <f t="shared" si="168"/>
        <v/>
      </c>
      <c r="B1718" s="1" t="str">
        <f>IF(A1718="","",IF($C$13="Yes",($C$12+Table1[[#This Row],[Interest Paid]]),IF($C$11*E1717&gt;10,IF($C$13="No",$C$11*E1717,($C$11*E1717)+$C$12),10)))</f>
        <v/>
      </c>
      <c r="C1718" s="1" t="str">
        <f t="shared" si="169"/>
        <v/>
      </c>
      <c r="D1718" s="1" t="str">
        <f t="shared" si="170"/>
        <v/>
      </c>
      <c r="E1718" s="1" t="str">
        <f t="shared" si="171"/>
        <v/>
      </c>
    </row>
    <row r="1719" spans="1:5" x14ac:dyDescent="0.25">
      <c r="A1719" s="7" t="str">
        <f t="shared" si="168"/>
        <v/>
      </c>
      <c r="B1719" s="1" t="str">
        <f>IF(A1719="","",IF($C$13="Yes",($C$12+Table1[[#This Row],[Interest Paid]]),IF($C$11*E1718&gt;10,IF($C$13="No",$C$11*E1718,($C$11*E1718)+$C$12),10)))</f>
        <v/>
      </c>
      <c r="C1719" s="1" t="str">
        <f t="shared" si="169"/>
        <v/>
      </c>
      <c r="D1719" s="1" t="str">
        <f t="shared" si="170"/>
        <v/>
      </c>
      <c r="E1719" s="1" t="str">
        <f t="shared" si="171"/>
        <v/>
      </c>
    </row>
    <row r="1720" spans="1:5" x14ac:dyDescent="0.25">
      <c r="A1720" s="7" t="str">
        <f t="shared" si="168"/>
        <v/>
      </c>
      <c r="B1720" s="1" t="str">
        <f>IF(A1720="","",IF($C$13="Yes",($C$12+Table1[[#This Row],[Interest Paid]]),IF($C$11*E1719&gt;10,IF($C$13="No",$C$11*E1719,($C$11*E1719)+$C$12),10)))</f>
        <v/>
      </c>
      <c r="C1720" s="1" t="str">
        <f t="shared" si="169"/>
        <v/>
      </c>
      <c r="D1720" s="1" t="str">
        <f t="shared" si="170"/>
        <v/>
      </c>
      <c r="E1720" s="1" t="str">
        <f t="shared" si="171"/>
        <v/>
      </c>
    </row>
    <row r="1721" spans="1:5" x14ac:dyDescent="0.25">
      <c r="A1721" s="7" t="str">
        <f t="shared" si="168"/>
        <v/>
      </c>
      <c r="B1721" s="1" t="str">
        <f>IF(A1721="","",IF($C$13="Yes",($C$12+Table1[[#This Row],[Interest Paid]]),IF($C$11*E1720&gt;10,IF($C$13="No",$C$11*E1720,($C$11*E1720)+$C$12),10)))</f>
        <v/>
      </c>
      <c r="C1721" s="1" t="str">
        <f t="shared" si="169"/>
        <v/>
      </c>
      <c r="D1721" s="1" t="str">
        <f t="shared" si="170"/>
        <v/>
      </c>
      <c r="E1721" s="1" t="str">
        <f t="shared" si="171"/>
        <v/>
      </c>
    </row>
    <row r="1722" spans="1:5" x14ac:dyDescent="0.25">
      <c r="A1722" s="7" t="str">
        <f t="shared" si="168"/>
        <v/>
      </c>
      <c r="B1722" s="1" t="str">
        <f>IF(A1722="","",IF($C$13="Yes",($C$12+Table1[[#This Row],[Interest Paid]]),IF($C$11*E1721&gt;10,IF($C$13="No",$C$11*E1721,($C$11*E1721)+$C$12),10)))</f>
        <v/>
      </c>
      <c r="C1722" s="1" t="str">
        <f t="shared" si="169"/>
        <v/>
      </c>
      <c r="D1722" s="1" t="str">
        <f t="shared" si="170"/>
        <v/>
      </c>
      <c r="E1722" s="1" t="str">
        <f t="shared" si="171"/>
        <v/>
      </c>
    </row>
    <row r="1723" spans="1:5" x14ac:dyDescent="0.25">
      <c r="A1723" s="7" t="str">
        <f t="shared" si="168"/>
        <v/>
      </c>
      <c r="B1723" s="1" t="str">
        <f>IF(A1723="","",IF($C$13="Yes",($C$12+Table1[[#This Row],[Interest Paid]]),IF($C$11*E1722&gt;10,IF($C$13="No",$C$11*E1722,($C$11*E1722)+$C$12),10)))</f>
        <v/>
      </c>
      <c r="C1723" s="1" t="str">
        <f t="shared" si="169"/>
        <v/>
      </c>
      <c r="D1723" s="1" t="str">
        <f t="shared" si="170"/>
        <v/>
      </c>
      <c r="E1723" s="1" t="str">
        <f t="shared" si="171"/>
        <v/>
      </c>
    </row>
    <row r="1724" spans="1:5" x14ac:dyDescent="0.25">
      <c r="A1724" s="7" t="str">
        <f t="shared" si="168"/>
        <v/>
      </c>
      <c r="B1724" s="1" t="str">
        <f>IF(A1724="","",IF($C$13="Yes",($C$12+Table1[[#This Row],[Interest Paid]]),IF($C$11*E1723&gt;10,IF($C$13="No",$C$11*E1723,($C$11*E1723)+$C$12),10)))</f>
        <v/>
      </c>
      <c r="C1724" s="1" t="str">
        <f t="shared" si="169"/>
        <v/>
      </c>
      <c r="D1724" s="1" t="str">
        <f t="shared" si="170"/>
        <v/>
      </c>
      <c r="E1724" s="1" t="str">
        <f t="shared" si="171"/>
        <v/>
      </c>
    </row>
    <row r="1725" spans="1:5" x14ac:dyDescent="0.25">
      <c r="A1725" s="7" t="str">
        <f t="shared" si="168"/>
        <v/>
      </c>
      <c r="B1725" s="1" t="str">
        <f>IF(A1725="","",IF($C$13="Yes",($C$12+Table1[[#This Row],[Interest Paid]]),IF($C$11*E1724&gt;10,IF($C$13="No",$C$11*E1724,($C$11*E1724)+$C$12),10)))</f>
        <v/>
      </c>
      <c r="C1725" s="1" t="str">
        <f t="shared" si="169"/>
        <v/>
      </c>
      <c r="D1725" s="1" t="str">
        <f t="shared" si="170"/>
        <v/>
      </c>
      <c r="E1725" s="1" t="str">
        <f t="shared" si="171"/>
        <v/>
      </c>
    </row>
    <row r="1726" spans="1:5" x14ac:dyDescent="0.25">
      <c r="A1726" s="7" t="str">
        <f t="shared" si="168"/>
        <v/>
      </c>
      <c r="B1726" s="1" t="str">
        <f>IF(A1726="","",IF($C$13="Yes",($C$12+Table1[[#This Row],[Interest Paid]]),IF($C$11*E1725&gt;10,IF($C$13="No",$C$11*E1725,($C$11*E1725)+$C$12),10)))</f>
        <v/>
      </c>
      <c r="C1726" s="1" t="str">
        <f t="shared" si="169"/>
        <v/>
      </c>
      <c r="D1726" s="1" t="str">
        <f t="shared" si="170"/>
        <v/>
      </c>
      <c r="E1726" s="1" t="str">
        <f t="shared" si="171"/>
        <v/>
      </c>
    </row>
    <row r="1727" spans="1:5" x14ac:dyDescent="0.25">
      <c r="A1727" s="7" t="str">
        <f t="shared" si="168"/>
        <v/>
      </c>
      <c r="B1727" s="1" t="str">
        <f>IF(A1727="","",IF($C$13="Yes",($C$12+Table1[[#This Row],[Interest Paid]]),IF($C$11*E1726&gt;10,IF($C$13="No",$C$11*E1726,($C$11*E1726)+$C$12),10)))</f>
        <v/>
      </c>
      <c r="C1727" s="1" t="str">
        <f t="shared" si="169"/>
        <v/>
      </c>
      <c r="D1727" s="1" t="str">
        <f t="shared" si="170"/>
        <v/>
      </c>
      <c r="E1727" s="1" t="str">
        <f t="shared" si="171"/>
        <v/>
      </c>
    </row>
    <row r="1728" spans="1:5" x14ac:dyDescent="0.25">
      <c r="A1728" s="7" t="str">
        <f t="shared" si="168"/>
        <v/>
      </c>
      <c r="B1728" s="1" t="str">
        <f>IF(A1728="","",IF($C$13="Yes",($C$12+Table1[[#This Row],[Interest Paid]]),IF($C$11*E1727&gt;10,IF($C$13="No",$C$11*E1727,($C$11*E1727)+$C$12),10)))</f>
        <v/>
      </c>
      <c r="C1728" s="1" t="str">
        <f t="shared" si="169"/>
        <v/>
      </c>
      <c r="D1728" s="1" t="str">
        <f t="shared" si="170"/>
        <v/>
      </c>
      <c r="E1728" s="1" t="str">
        <f t="shared" si="171"/>
        <v/>
      </c>
    </row>
    <row r="1729" spans="1:5" x14ac:dyDescent="0.25">
      <c r="A1729" s="7" t="str">
        <f t="shared" si="168"/>
        <v/>
      </c>
      <c r="B1729" s="1" t="str">
        <f>IF(A1729="","",IF($C$13="Yes",($C$12+Table1[[#This Row],[Interest Paid]]),IF($C$11*E1728&gt;10,IF($C$13="No",$C$11*E1728,($C$11*E1728)+$C$12),10)))</f>
        <v/>
      </c>
      <c r="C1729" s="1" t="str">
        <f t="shared" si="169"/>
        <v/>
      </c>
      <c r="D1729" s="1" t="str">
        <f t="shared" si="170"/>
        <v/>
      </c>
      <c r="E1729" s="1" t="str">
        <f t="shared" si="171"/>
        <v/>
      </c>
    </row>
    <row r="1730" spans="1:5" x14ac:dyDescent="0.25">
      <c r="A1730" s="7" t="str">
        <f t="shared" si="168"/>
        <v/>
      </c>
      <c r="B1730" s="1" t="str">
        <f>IF(A1730="","",IF($C$13="Yes",($C$12+Table1[[#This Row],[Interest Paid]]),IF($C$11*E1729&gt;10,IF($C$13="No",$C$11*E1729,($C$11*E1729)+$C$12),10)))</f>
        <v/>
      </c>
      <c r="C1730" s="1" t="str">
        <f t="shared" si="169"/>
        <v/>
      </c>
      <c r="D1730" s="1" t="str">
        <f t="shared" si="170"/>
        <v/>
      </c>
      <c r="E1730" s="1" t="str">
        <f t="shared" si="171"/>
        <v/>
      </c>
    </row>
    <row r="1731" spans="1:5" x14ac:dyDescent="0.25">
      <c r="A1731" s="7" t="str">
        <f t="shared" si="168"/>
        <v/>
      </c>
      <c r="B1731" s="1" t="str">
        <f>IF(A1731="","",IF($C$13="Yes",($C$12+Table1[[#This Row],[Interest Paid]]),IF($C$11*E1730&gt;10,IF($C$13="No",$C$11*E1730,($C$11*E1730)+$C$12),10)))</f>
        <v/>
      </c>
      <c r="C1731" s="1" t="str">
        <f t="shared" si="169"/>
        <v/>
      </c>
      <c r="D1731" s="1" t="str">
        <f t="shared" si="170"/>
        <v/>
      </c>
      <c r="E1731" s="1" t="str">
        <f t="shared" si="171"/>
        <v/>
      </c>
    </row>
    <row r="1732" spans="1:5" x14ac:dyDescent="0.25">
      <c r="A1732" s="7" t="str">
        <f t="shared" si="168"/>
        <v/>
      </c>
      <c r="B1732" s="1" t="str">
        <f>IF(A1732="","",IF($C$13="Yes",($C$12+Table1[[#This Row],[Interest Paid]]),IF($C$11*E1731&gt;10,IF($C$13="No",$C$11*E1731,($C$11*E1731)+$C$12),10)))</f>
        <v/>
      </c>
      <c r="C1732" s="1" t="str">
        <f t="shared" si="169"/>
        <v/>
      </c>
      <c r="D1732" s="1" t="str">
        <f t="shared" si="170"/>
        <v/>
      </c>
      <c r="E1732" s="1" t="str">
        <f t="shared" si="171"/>
        <v/>
      </c>
    </row>
    <row r="1733" spans="1:5" x14ac:dyDescent="0.25">
      <c r="A1733" s="7" t="str">
        <f t="shared" si="168"/>
        <v/>
      </c>
      <c r="B1733" s="1" t="str">
        <f>IF(A1733="","",IF($C$13="Yes",($C$12+Table1[[#This Row],[Interest Paid]]),IF($C$11*E1732&gt;10,IF($C$13="No",$C$11*E1732,($C$11*E1732)+$C$12),10)))</f>
        <v/>
      </c>
      <c r="C1733" s="1" t="str">
        <f t="shared" si="169"/>
        <v/>
      </c>
      <c r="D1733" s="1" t="str">
        <f t="shared" si="170"/>
        <v/>
      </c>
      <c r="E1733" s="1" t="str">
        <f t="shared" si="171"/>
        <v/>
      </c>
    </row>
    <row r="1734" spans="1:5" x14ac:dyDescent="0.25">
      <c r="A1734" s="7" t="str">
        <f t="shared" si="168"/>
        <v/>
      </c>
      <c r="B1734" s="1" t="str">
        <f>IF(A1734="","",IF($C$13="Yes",($C$12+Table1[[#This Row],[Interest Paid]]),IF($C$11*E1733&gt;10,IF($C$13="No",$C$11*E1733,($C$11*E1733)+$C$12),10)))</f>
        <v/>
      </c>
      <c r="C1734" s="1" t="str">
        <f t="shared" si="169"/>
        <v/>
      </c>
      <c r="D1734" s="1" t="str">
        <f t="shared" si="170"/>
        <v/>
      </c>
      <c r="E1734" s="1" t="str">
        <f t="shared" si="171"/>
        <v/>
      </c>
    </row>
    <row r="1735" spans="1:5" x14ac:dyDescent="0.25">
      <c r="A1735" s="7" t="str">
        <f t="shared" si="168"/>
        <v/>
      </c>
      <c r="B1735" s="1" t="str">
        <f>IF(A1735="","",IF($C$13="Yes",($C$12+Table1[[#This Row],[Interest Paid]]),IF($C$11*E1734&gt;10,IF($C$13="No",$C$11*E1734,($C$11*E1734)+$C$12),10)))</f>
        <v/>
      </c>
      <c r="C1735" s="1" t="str">
        <f t="shared" si="169"/>
        <v/>
      </c>
      <c r="D1735" s="1" t="str">
        <f t="shared" si="170"/>
        <v/>
      </c>
      <c r="E1735" s="1" t="str">
        <f t="shared" si="171"/>
        <v/>
      </c>
    </row>
    <row r="1736" spans="1:5" x14ac:dyDescent="0.25">
      <c r="A1736" s="7" t="str">
        <f t="shared" si="168"/>
        <v/>
      </c>
      <c r="B1736" s="1" t="str">
        <f>IF(A1736="","",IF($C$13="Yes",($C$12+Table1[[#This Row],[Interest Paid]]),IF($C$11*E1735&gt;10,IF($C$13="No",$C$11*E1735,($C$11*E1735)+$C$12),10)))</f>
        <v/>
      </c>
      <c r="C1736" s="1" t="str">
        <f t="shared" si="169"/>
        <v/>
      </c>
      <c r="D1736" s="1" t="str">
        <f t="shared" si="170"/>
        <v/>
      </c>
      <c r="E1736" s="1" t="str">
        <f t="shared" si="171"/>
        <v/>
      </c>
    </row>
    <row r="1737" spans="1:5" x14ac:dyDescent="0.25">
      <c r="A1737" s="7" t="str">
        <f t="shared" si="168"/>
        <v/>
      </c>
      <c r="B1737" s="1" t="str">
        <f>IF(A1737="","",IF($C$13="Yes",($C$12+Table1[[#This Row],[Interest Paid]]),IF($C$11*E1736&gt;10,IF($C$13="No",$C$11*E1736,($C$11*E1736)+$C$12),10)))</f>
        <v/>
      </c>
      <c r="C1737" s="1" t="str">
        <f t="shared" si="169"/>
        <v/>
      </c>
      <c r="D1737" s="1" t="str">
        <f t="shared" si="170"/>
        <v/>
      </c>
      <c r="E1737" s="1" t="str">
        <f t="shared" si="171"/>
        <v/>
      </c>
    </row>
    <row r="1738" spans="1:5" x14ac:dyDescent="0.25">
      <c r="A1738" s="7" t="str">
        <f t="shared" si="168"/>
        <v/>
      </c>
      <c r="B1738" s="1" t="str">
        <f>IF(A1738="","",IF($C$13="Yes",($C$12+Table1[[#This Row],[Interest Paid]]),IF($C$11*E1737&gt;10,IF($C$13="No",$C$11*E1737,($C$11*E1737)+$C$12),10)))</f>
        <v/>
      </c>
      <c r="C1738" s="1" t="str">
        <f t="shared" si="169"/>
        <v/>
      </c>
      <c r="D1738" s="1" t="str">
        <f t="shared" si="170"/>
        <v/>
      </c>
      <c r="E1738" s="1" t="str">
        <f t="shared" si="171"/>
        <v/>
      </c>
    </row>
    <row r="1739" spans="1:5" x14ac:dyDescent="0.25">
      <c r="A1739" s="7" t="str">
        <f t="shared" si="168"/>
        <v/>
      </c>
      <c r="B1739" s="1" t="str">
        <f>IF(A1739="","",IF($C$13="Yes",($C$12+Table1[[#This Row],[Interest Paid]]),IF($C$11*E1738&gt;10,IF($C$13="No",$C$11*E1738,($C$11*E1738)+$C$12),10)))</f>
        <v/>
      </c>
      <c r="C1739" s="1" t="str">
        <f t="shared" si="169"/>
        <v/>
      </c>
      <c r="D1739" s="1" t="str">
        <f t="shared" si="170"/>
        <v/>
      </c>
      <c r="E1739" s="1" t="str">
        <f t="shared" si="171"/>
        <v/>
      </c>
    </row>
    <row r="1740" spans="1:5" x14ac:dyDescent="0.25">
      <c r="A1740" s="7" t="str">
        <f t="shared" si="168"/>
        <v/>
      </c>
      <c r="B1740" s="1" t="str">
        <f>IF(A1740="","",IF($C$13="Yes",($C$12+Table1[[#This Row],[Interest Paid]]),IF($C$11*E1739&gt;10,IF($C$13="No",$C$11*E1739,($C$11*E1739)+$C$12),10)))</f>
        <v/>
      </c>
      <c r="C1740" s="1" t="str">
        <f t="shared" si="169"/>
        <v/>
      </c>
      <c r="D1740" s="1" t="str">
        <f t="shared" si="170"/>
        <v/>
      </c>
      <c r="E1740" s="1" t="str">
        <f t="shared" si="171"/>
        <v/>
      </c>
    </row>
    <row r="1741" spans="1:5" x14ac:dyDescent="0.25">
      <c r="A1741" s="7" t="str">
        <f t="shared" si="168"/>
        <v/>
      </c>
      <c r="B1741" s="1" t="str">
        <f>IF(A1741="","",IF($C$13="Yes",($C$12+Table1[[#This Row],[Interest Paid]]),IF($C$11*E1740&gt;10,IF($C$13="No",$C$11*E1740,($C$11*E1740)+$C$12),10)))</f>
        <v/>
      </c>
      <c r="C1741" s="1" t="str">
        <f t="shared" si="169"/>
        <v/>
      </c>
      <c r="D1741" s="1" t="str">
        <f t="shared" si="170"/>
        <v/>
      </c>
      <c r="E1741" s="1" t="str">
        <f t="shared" si="171"/>
        <v/>
      </c>
    </row>
    <row r="1742" spans="1:5" x14ac:dyDescent="0.25">
      <c r="A1742" s="7" t="str">
        <f t="shared" si="168"/>
        <v/>
      </c>
      <c r="B1742" s="1" t="str">
        <f>IF(A1742="","",IF($C$13="Yes",($C$12+Table1[[#This Row],[Interest Paid]]),IF($C$11*E1741&gt;10,IF($C$13="No",$C$11*E1741,($C$11*E1741)+$C$12),10)))</f>
        <v/>
      </c>
      <c r="C1742" s="1" t="str">
        <f t="shared" si="169"/>
        <v/>
      </c>
      <c r="D1742" s="1" t="str">
        <f t="shared" si="170"/>
        <v/>
      </c>
      <c r="E1742" s="1" t="str">
        <f t="shared" si="171"/>
        <v/>
      </c>
    </row>
    <row r="1743" spans="1:5" x14ac:dyDescent="0.25">
      <c r="A1743" s="7" t="str">
        <f t="shared" si="168"/>
        <v/>
      </c>
      <c r="B1743" s="1" t="str">
        <f>IF(A1743="","",IF($C$13="Yes",($C$12+Table1[[#This Row],[Interest Paid]]),IF($C$11*E1742&gt;10,IF($C$13="No",$C$11*E1742,($C$11*E1742)+$C$12),10)))</f>
        <v/>
      </c>
      <c r="C1743" s="1" t="str">
        <f t="shared" si="169"/>
        <v/>
      </c>
      <c r="D1743" s="1" t="str">
        <f t="shared" si="170"/>
        <v/>
      </c>
      <c r="E1743" s="1" t="str">
        <f t="shared" si="171"/>
        <v/>
      </c>
    </row>
    <row r="1744" spans="1:5" x14ac:dyDescent="0.25">
      <c r="A1744" s="7" t="str">
        <f t="shared" ref="A1744:A1807" si="172">IF(A1743="","",IF(E1743&gt;0,A1743+1,""))</f>
        <v/>
      </c>
      <c r="B1744" s="1" t="str">
        <f>IF(A1744="","",IF($C$13="Yes",($C$12+Table1[[#This Row],[Interest Paid]]),IF($C$11*E1743&gt;10,IF($C$13="No",$C$11*E1743,($C$11*E1743)+$C$12),10)))</f>
        <v/>
      </c>
      <c r="C1744" s="1" t="str">
        <f t="shared" ref="C1744:C1807" si="173">IF(A1744="","",($C$10/12)*E1743)</f>
        <v/>
      </c>
      <c r="D1744" s="1" t="str">
        <f t="shared" ref="D1744:D1807" si="174">IF(A1744="","",B1744-C1744)</f>
        <v/>
      </c>
      <c r="E1744" s="1" t="str">
        <f t="shared" ref="E1744:E1807" si="175">IF(A1744="","",E1743-D1744)</f>
        <v/>
      </c>
    </row>
    <row r="1745" spans="1:5" x14ac:dyDescent="0.25">
      <c r="A1745" s="7" t="str">
        <f t="shared" si="172"/>
        <v/>
      </c>
      <c r="B1745" s="1" t="str">
        <f>IF(A1745="","",IF($C$13="Yes",($C$12+Table1[[#This Row],[Interest Paid]]),IF($C$11*E1744&gt;10,IF($C$13="No",$C$11*E1744,($C$11*E1744)+$C$12),10)))</f>
        <v/>
      </c>
      <c r="C1745" s="1" t="str">
        <f t="shared" si="173"/>
        <v/>
      </c>
      <c r="D1745" s="1" t="str">
        <f t="shared" si="174"/>
        <v/>
      </c>
      <c r="E1745" s="1" t="str">
        <f t="shared" si="175"/>
        <v/>
      </c>
    </row>
    <row r="1746" spans="1:5" x14ac:dyDescent="0.25">
      <c r="A1746" s="7" t="str">
        <f t="shared" si="172"/>
        <v/>
      </c>
      <c r="B1746" s="1" t="str">
        <f>IF(A1746="","",IF($C$13="Yes",($C$12+Table1[[#This Row],[Interest Paid]]),IF($C$11*E1745&gt;10,IF($C$13="No",$C$11*E1745,($C$11*E1745)+$C$12),10)))</f>
        <v/>
      </c>
      <c r="C1746" s="1" t="str">
        <f t="shared" si="173"/>
        <v/>
      </c>
      <c r="D1746" s="1" t="str">
        <f t="shared" si="174"/>
        <v/>
      </c>
      <c r="E1746" s="1" t="str">
        <f t="shared" si="175"/>
        <v/>
      </c>
    </row>
    <row r="1747" spans="1:5" x14ac:dyDescent="0.25">
      <c r="A1747" s="7" t="str">
        <f t="shared" si="172"/>
        <v/>
      </c>
      <c r="B1747" s="1" t="str">
        <f>IF(A1747="","",IF($C$13="Yes",($C$12+Table1[[#This Row],[Interest Paid]]),IF($C$11*E1746&gt;10,IF($C$13="No",$C$11*E1746,($C$11*E1746)+$C$12),10)))</f>
        <v/>
      </c>
      <c r="C1747" s="1" t="str">
        <f t="shared" si="173"/>
        <v/>
      </c>
      <c r="D1747" s="1" t="str">
        <f t="shared" si="174"/>
        <v/>
      </c>
      <c r="E1747" s="1" t="str">
        <f t="shared" si="175"/>
        <v/>
      </c>
    </row>
    <row r="1748" spans="1:5" x14ac:dyDescent="0.25">
      <c r="A1748" s="7" t="str">
        <f t="shared" si="172"/>
        <v/>
      </c>
      <c r="B1748" s="1" t="str">
        <f>IF(A1748="","",IF($C$13="Yes",($C$12+Table1[[#This Row],[Interest Paid]]),IF($C$11*E1747&gt;10,IF($C$13="No",$C$11*E1747,($C$11*E1747)+$C$12),10)))</f>
        <v/>
      </c>
      <c r="C1748" s="1" t="str">
        <f t="shared" si="173"/>
        <v/>
      </c>
      <c r="D1748" s="1" t="str">
        <f t="shared" si="174"/>
        <v/>
      </c>
      <c r="E1748" s="1" t="str">
        <f t="shared" si="175"/>
        <v/>
      </c>
    </row>
    <row r="1749" spans="1:5" x14ac:dyDescent="0.25">
      <c r="A1749" s="7" t="str">
        <f t="shared" si="172"/>
        <v/>
      </c>
      <c r="B1749" s="1" t="str">
        <f>IF(A1749="","",IF($C$13="Yes",($C$12+Table1[[#This Row],[Interest Paid]]),IF($C$11*E1748&gt;10,IF($C$13="No",$C$11*E1748,($C$11*E1748)+$C$12),10)))</f>
        <v/>
      </c>
      <c r="C1749" s="1" t="str">
        <f t="shared" si="173"/>
        <v/>
      </c>
      <c r="D1749" s="1" t="str">
        <f t="shared" si="174"/>
        <v/>
      </c>
      <c r="E1749" s="1" t="str">
        <f t="shared" si="175"/>
        <v/>
      </c>
    </row>
    <row r="1750" spans="1:5" x14ac:dyDescent="0.25">
      <c r="A1750" s="7" t="str">
        <f t="shared" si="172"/>
        <v/>
      </c>
      <c r="B1750" s="1" t="str">
        <f>IF(A1750="","",IF($C$13="Yes",($C$12+Table1[[#This Row],[Interest Paid]]),IF($C$11*E1749&gt;10,IF($C$13="No",$C$11*E1749,($C$11*E1749)+$C$12),10)))</f>
        <v/>
      </c>
      <c r="C1750" s="1" t="str">
        <f t="shared" si="173"/>
        <v/>
      </c>
      <c r="D1750" s="1" t="str">
        <f t="shared" si="174"/>
        <v/>
      </c>
      <c r="E1750" s="1" t="str">
        <f t="shared" si="175"/>
        <v/>
      </c>
    </row>
    <row r="1751" spans="1:5" x14ac:dyDescent="0.25">
      <c r="A1751" s="7" t="str">
        <f t="shared" si="172"/>
        <v/>
      </c>
      <c r="B1751" s="1" t="str">
        <f>IF(A1751="","",IF($C$13="Yes",($C$12+Table1[[#This Row],[Interest Paid]]),IF($C$11*E1750&gt;10,IF($C$13="No",$C$11*E1750,($C$11*E1750)+$C$12),10)))</f>
        <v/>
      </c>
      <c r="C1751" s="1" t="str">
        <f t="shared" si="173"/>
        <v/>
      </c>
      <c r="D1751" s="1" t="str">
        <f t="shared" si="174"/>
        <v/>
      </c>
      <c r="E1751" s="1" t="str">
        <f t="shared" si="175"/>
        <v/>
      </c>
    </row>
    <row r="1752" spans="1:5" x14ac:dyDescent="0.25">
      <c r="A1752" s="7" t="str">
        <f t="shared" si="172"/>
        <v/>
      </c>
      <c r="B1752" s="1" t="str">
        <f>IF(A1752="","",IF($C$13="Yes",($C$12+Table1[[#This Row],[Interest Paid]]),IF($C$11*E1751&gt;10,IF($C$13="No",$C$11*E1751,($C$11*E1751)+$C$12),10)))</f>
        <v/>
      </c>
      <c r="C1752" s="1" t="str">
        <f t="shared" si="173"/>
        <v/>
      </c>
      <c r="D1752" s="1" t="str">
        <f t="shared" si="174"/>
        <v/>
      </c>
      <c r="E1752" s="1" t="str">
        <f t="shared" si="175"/>
        <v/>
      </c>
    </row>
    <row r="1753" spans="1:5" x14ac:dyDescent="0.25">
      <c r="A1753" s="7" t="str">
        <f t="shared" si="172"/>
        <v/>
      </c>
      <c r="B1753" s="1" t="str">
        <f>IF(A1753="","",IF($C$13="Yes",($C$12+Table1[[#This Row],[Interest Paid]]),IF($C$11*E1752&gt;10,IF($C$13="No",$C$11*E1752,($C$11*E1752)+$C$12),10)))</f>
        <v/>
      </c>
      <c r="C1753" s="1" t="str">
        <f t="shared" si="173"/>
        <v/>
      </c>
      <c r="D1753" s="1" t="str">
        <f t="shared" si="174"/>
        <v/>
      </c>
      <c r="E1753" s="1" t="str">
        <f t="shared" si="175"/>
        <v/>
      </c>
    </row>
    <row r="1754" spans="1:5" x14ac:dyDescent="0.25">
      <c r="A1754" s="7" t="str">
        <f t="shared" si="172"/>
        <v/>
      </c>
      <c r="B1754" s="1" t="str">
        <f>IF(A1754="","",IF($C$13="Yes",($C$12+Table1[[#This Row],[Interest Paid]]),IF($C$11*E1753&gt;10,IF($C$13="No",$C$11*E1753,($C$11*E1753)+$C$12),10)))</f>
        <v/>
      </c>
      <c r="C1754" s="1" t="str">
        <f t="shared" si="173"/>
        <v/>
      </c>
      <c r="D1754" s="1" t="str">
        <f t="shared" si="174"/>
        <v/>
      </c>
      <c r="E1754" s="1" t="str">
        <f t="shared" si="175"/>
        <v/>
      </c>
    </row>
    <row r="1755" spans="1:5" x14ac:dyDescent="0.25">
      <c r="A1755" s="7" t="str">
        <f t="shared" si="172"/>
        <v/>
      </c>
      <c r="B1755" s="1" t="str">
        <f>IF(A1755="","",IF($C$13="Yes",($C$12+Table1[[#This Row],[Interest Paid]]),IF($C$11*E1754&gt;10,IF($C$13="No",$C$11*E1754,($C$11*E1754)+$C$12),10)))</f>
        <v/>
      </c>
      <c r="C1755" s="1" t="str">
        <f t="shared" si="173"/>
        <v/>
      </c>
      <c r="D1755" s="1" t="str">
        <f t="shared" si="174"/>
        <v/>
      </c>
      <c r="E1755" s="1" t="str">
        <f t="shared" si="175"/>
        <v/>
      </c>
    </row>
    <row r="1756" spans="1:5" x14ac:dyDescent="0.25">
      <c r="A1756" s="7" t="str">
        <f t="shared" si="172"/>
        <v/>
      </c>
      <c r="B1756" s="1" t="str">
        <f>IF(A1756="","",IF($C$13="Yes",($C$12+Table1[[#This Row],[Interest Paid]]),IF($C$11*E1755&gt;10,IF($C$13="No",$C$11*E1755,($C$11*E1755)+$C$12),10)))</f>
        <v/>
      </c>
      <c r="C1756" s="1" t="str">
        <f t="shared" si="173"/>
        <v/>
      </c>
      <c r="D1756" s="1" t="str">
        <f t="shared" si="174"/>
        <v/>
      </c>
      <c r="E1756" s="1" t="str">
        <f t="shared" si="175"/>
        <v/>
      </c>
    </row>
    <row r="1757" spans="1:5" x14ac:dyDescent="0.25">
      <c r="A1757" s="7" t="str">
        <f t="shared" si="172"/>
        <v/>
      </c>
      <c r="B1757" s="1" t="str">
        <f>IF(A1757="","",IF($C$13="Yes",($C$12+Table1[[#This Row],[Interest Paid]]),IF($C$11*E1756&gt;10,IF($C$13="No",$C$11*E1756,($C$11*E1756)+$C$12),10)))</f>
        <v/>
      </c>
      <c r="C1757" s="1" t="str">
        <f t="shared" si="173"/>
        <v/>
      </c>
      <c r="D1757" s="1" t="str">
        <f t="shared" si="174"/>
        <v/>
      </c>
      <c r="E1757" s="1" t="str">
        <f t="shared" si="175"/>
        <v/>
      </c>
    </row>
    <row r="1758" spans="1:5" x14ac:dyDescent="0.25">
      <c r="A1758" s="7" t="str">
        <f t="shared" si="172"/>
        <v/>
      </c>
      <c r="B1758" s="1" t="str">
        <f>IF(A1758="","",IF($C$13="Yes",($C$12+Table1[[#This Row],[Interest Paid]]),IF($C$11*E1757&gt;10,IF($C$13="No",$C$11*E1757,($C$11*E1757)+$C$12),10)))</f>
        <v/>
      </c>
      <c r="C1758" s="1" t="str">
        <f t="shared" si="173"/>
        <v/>
      </c>
      <c r="D1758" s="1" t="str">
        <f t="shared" si="174"/>
        <v/>
      </c>
      <c r="E1758" s="1" t="str">
        <f t="shared" si="175"/>
        <v/>
      </c>
    </row>
    <row r="1759" spans="1:5" x14ac:dyDescent="0.25">
      <c r="A1759" s="7" t="str">
        <f t="shared" si="172"/>
        <v/>
      </c>
      <c r="B1759" s="1" t="str">
        <f>IF(A1759="","",IF($C$13="Yes",($C$12+Table1[[#This Row],[Interest Paid]]),IF($C$11*E1758&gt;10,IF($C$13="No",$C$11*E1758,($C$11*E1758)+$C$12),10)))</f>
        <v/>
      </c>
      <c r="C1759" s="1" t="str">
        <f t="shared" si="173"/>
        <v/>
      </c>
      <c r="D1759" s="1" t="str">
        <f t="shared" si="174"/>
        <v/>
      </c>
      <c r="E1759" s="1" t="str">
        <f t="shared" si="175"/>
        <v/>
      </c>
    </row>
    <row r="1760" spans="1:5" x14ac:dyDescent="0.25">
      <c r="A1760" s="7" t="str">
        <f t="shared" si="172"/>
        <v/>
      </c>
      <c r="B1760" s="1" t="str">
        <f>IF(A1760="","",IF($C$13="Yes",($C$12+Table1[[#This Row],[Interest Paid]]),IF($C$11*E1759&gt;10,IF($C$13="No",$C$11*E1759,($C$11*E1759)+$C$12),10)))</f>
        <v/>
      </c>
      <c r="C1760" s="1" t="str">
        <f t="shared" si="173"/>
        <v/>
      </c>
      <c r="D1760" s="1" t="str">
        <f t="shared" si="174"/>
        <v/>
      </c>
      <c r="E1760" s="1" t="str">
        <f t="shared" si="175"/>
        <v/>
      </c>
    </row>
    <row r="1761" spans="1:5" x14ac:dyDescent="0.25">
      <c r="A1761" s="7" t="str">
        <f t="shared" si="172"/>
        <v/>
      </c>
      <c r="B1761" s="1" t="str">
        <f>IF(A1761="","",IF($C$13="Yes",($C$12+Table1[[#This Row],[Interest Paid]]),IF($C$11*E1760&gt;10,IF($C$13="No",$C$11*E1760,($C$11*E1760)+$C$12),10)))</f>
        <v/>
      </c>
      <c r="C1761" s="1" t="str">
        <f t="shared" si="173"/>
        <v/>
      </c>
      <c r="D1761" s="1" t="str">
        <f t="shared" si="174"/>
        <v/>
      </c>
      <c r="E1761" s="1" t="str">
        <f t="shared" si="175"/>
        <v/>
      </c>
    </row>
    <row r="1762" spans="1:5" x14ac:dyDescent="0.25">
      <c r="A1762" s="7" t="str">
        <f t="shared" si="172"/>
        <v/>
      </c>
      <c r="B1762" s="1" t="str">
        <f>IF(A1762="","",IF($C$13="Yes",($C$12+Table1[[#This Row],[Interest Paid]]),IF($C$11*E1761&gt;10,IF($C$13="No",$C$11*E1761,($C$11*E1761)+$C$12),10)))</f>
        <v/>
      </c>
      <c r="C1762" s="1" t="str">
        <f t="shared" si="173"/>
        <v/>
      </c>
      <c r="D1762" s="1" t="str">
        <f t="shared" si="174"/>
        <v/>
      </c>
      <c r="E1762" s="1" t="str">
        <f t="shared" si="175"/>
        <v/>
      </c>
    </row>
    <row r="1763" spans="1:5" x14ac:dyDescent="0.25">
      <c r="A1763" s="7" t="str">
        <f t="shared" si="172"/>
        <v/>
      </c>
      <c r="B1763" s="1" t="str">
        <f>IF(A1763="","",IF($C$13="Yes",($C$12+Table1[[#This Row],[Interest Paid]]),IF($C$11*E1762&gt;10,IF($C$13="No",$C$11*E1762,($C$11*E1762)+$C$12),10)))</f>
        <v/>
      </c>
      <c r="C1763" s="1" t="str">
        <f t="shared" si="173"/>
        <v/>
      </c>
      <c r="D1763" s="1" t="str">
        <f t="shared" si="174"/>
        <v/>
      </c>
      <c r="E1763" s="1" t="str">
        <f t="shared" si="175"/>
        <v/>
      </c>
    </row>
    <row r="1764" spans="1:5" x14ac:dyDescent="0.25">
      <c r="A1764" s="7" t="str">
        <f t="shared" si="172"/>
        <v/>
      </c>
      <c r="B1764" s="1" t="str">
        <f>IF(A1764="","",IF($C$13="Yes",($C$12+Table1[[#This Row],[Interest Paid]]),IF($C$11*E1763&gt;10,IF($C$13="No",$C$11*E1763,($C$11*E1763)+$C$12),10)))</f>
        <v/>
      </c>
      <c r="C1764" s="1" t="str">
        <f t="shared" si="173"/>
        <v/>
      </c>
      <c r="D1764" s="1" t="str">
        <f t="shared" si="174"/>
        <v/>
      </c>
      <c r="E1764" s="1" t="str">
        <f t="shared" si="175"/>
        <v/>
      </c>
    </row>
    <row r="1765" spans="1:5" x14ac:dyDescent="0.25">
      <c r="A1765" s="7" t="str">
        <f t="shared" si="172"/>
        <v/>
      </c>
      <c r="B1765" s="1" t="str">
        <f>IF(A1765="","",IF($C$13="Yes",($C$12+Table1[[#This Row],[Interest Paid]]),IF($C$11*E1764&gt;10,IF($C$13="No",$C$11*E1764,($C$11*E1764)+$C$12),10)))</f>
        <v/>
      </c>
      <c r="C1765" s="1" t="str">
        <f t="shared" si="173"/>
        <v/>
      </c>
      <c r="D1765" s="1" t="str">
        <f t="shared" si="174"/>
        <v/>
      </c>
      <c r="E1765" s="1" t="str">
        <f t="shared" si="175"/>
        <v/>
      </c>
    </row>
    <row r="1766" spans="1:5" x14ac:dyDescent="0.25">
      <c r="A1766" s="7" t="str">
        <f t="shared" si="172"/>
        <v/>
      </c>
      <c r="B1766" s="1" t="str">
        <f>IF(A1766="","",IF($C$13="Yes",($C$12+Table1[[#This Row],[Interest Paid]]),IF($C$11*E1765&gt;10,IF($C$13="No",$C$11*E1765,($C$11*E1765)+$C$12),10)))</f>
        <v/>
      </c>
      <c r="C1766" s="1" t="str">
        <f t="shared" si="173"/>
        <v/>
      </c>
      <c r="D1766" s="1" t="str">
        <f t="shared" si="174"/>
        <v/>
      </c>
      <c r="E1766" s="1" t="str">
        <f t="shared" si="175"/>
        <v/>
      </c>
    </row>
    <row r="1767" spans="1:5" x14ac:dyDescent="0.25">
      <c r="A1767" s="7" t="str">
        <f t="shared" si="172"/>
        <v/>
      </c>
      <c r="B1767" s="1" t="str">
        <f>IF(A1767="","",IF($C$13="Yes",($C$12+Table1[[#This Row],[Interest Paid]]),IF($C$11*E1766&gt;10,IF($C$13="No",$C$11*E1766,($C$11*E1766)+$C$12),10)))</f>
        <v/>
      </c>
      <c r="C1767" s="1" t="str">
        <f t="shared" si="173"/>
        <v/>
      </c>
      <c r="D1767" s="1" t="str">
        <f t="shared" si="174"/>
        <v/>
      </c>
      <c r="E1767" s="1" t="str">
        <f t="shared" si="175"/>
        <v/>
      </c>
    </row>
    <row r="1768" spans="1:5" x14ac:dyDescent="0.25">
      <c r="A1768" s="7" t="str">
        <f t="shared" si="172"/>
        <v/>
      </c>
      <c r="B1768" s="1" t="str">
        <f>IF(A1768="","",IF($C$13="Yes",($C$12+Table1[[#This Row],[Interest Paid]]),IF($C$11*E1767&gt;10,IF($C$13="No",$C$11*E1767,($C$11*E1767)+$C$12),10)))</f>
        <v/>
      </c>
      <c r="C1768" s="1" t="str">
        <f t="shared" si="173"/>
        <v/>
      </c>
      <c r="D1768" s="1" t="str">
        <f t="shared" si="174"/>
        <v/>
      </c>
      <c r="E1768" s="1" t="str">
        <f t="shared" si="175"/>
        <v/>
      </c>
    </row>
    <row r="1769" spans="1:5" x14ac:dyDescent="0.25">
      <c r="A1769" s="7" t="str">
        <f t="shared" si="172"/>
        <v/>
      </c>
      <c r="B1769" s="1" t="str">
        <f>IF(A1769="","",IF($C$13="Yes",($C$12+Table1[[#This Row],[Interest Paid]]),IF($C$11*E1768&gt;10,IF($C$13="No",$C$11*E1768,($C$11*E1768)+$C$12),10)))</f>
        <v/>
      </c>
      <c r="C1769" s="1" t="str">
        <f t="shared" si="173"/>
        <v/>
      </c>
      <c r="D1769" s="1" t="str">
        <f t="shared" si="174"/>
        <v/>
      </c>
      <c r="E1769" s="1" t="str">
        <f t="shared" si="175"/>
        <v/>
      </c>
    </row>
    <row r="1770" spans="1:5" x14ac:dyDescent="0.25">
      <c r="A1770" s="7" t="str">
        <f t="shared" si="172"/>
        <v/>
      </c>
      <c r="B1770" s="1" t="str">
        <f>IF(A1770="","",IF($C$13="Yes",($C$12+Table1[[#This Row],[Interest Paid]]),IF($C$11*E1769&gt;10,IF($C$13="No",$C$11*E1769,($C$11*E1769)+$C$12),10)))</f>
        <v/>
      </c>
      <c r="C1770" s="1" t="str">
        <f t="shared" si="173"/>
        <v/>
      </c>
      <c r="D1770" s="1" t="str">
        <f t="shared" si="174"/>
        <v/>
      </c>
      <c r="E1770" s="1" t="str">
        <f t="shared" si="175"/>
        <v/>
      </c>
    </row>
    <row r="1771" spans="1:5" x14ac:dyDescent="0.25">
      <c r="A1771" s="7" t="str">
        <f t="shared" si="172"/>
        <v/>
      </c>
      <c r="B1771" s="1" t="str">
        <f>IF(A1771="","",IF($C$13="Yes",($C$12+Table1[[#This Row],[Interest Paid]]),IF($C$11*E1770&gt;10,IF($C$13="No",$C$11*E1770,($C$11*E1770)+$C$12),10)))</f>
        <v/>
      </c>
      <c r="C1771" s="1" t="str">
        <f t="shared" si="173"/>
        <v/>
      </c>
      <c r="D1771" s="1" t="str">
        <f t="shared" si="174"/>
        <v/>
      </c>
      <c r="E1771" s="1" t="str">
        <f t="shared" si="175"/>
        <v/>
      </c>
    </row>
    <row r="1772" spans="1:5" x14ac:dyDescent="0.25">
      <c r="A1772" s="7" t="str">
        <f t="shared" si="172"/>
        <v/>
      </c>
      <c r="B1772" s="1" t="str">
        <f>IF(A1772="","",IF($C$13="Yes",($C$12+Table1[[#This Row],[Interest Paid]]),IF($C$11*E1771&gt;10,IF($C$13="No",$C$11*E1771,($C$11*E1771)+$C$12),10)))</f>
        <v/>
      </c>
      <c r="C1772" s="1" t="str">
        <f t="shared" si="173"/>
        <v/>
      </c>
      <c r="D1772" s="1" t="str">
        <f t="shared" si="174"/>
        <v/>
      </c>
      <c r="E1772" s="1" t="str">
        <f t="shared" si="175"/>
        <v/>
      </c>
    </row>
    <row r="1773" spans="1:5" x14ac:dyDescent="0.25">
      <c r="A1773" s="7" t="str">
        <f t="shared" si="172"/>
        <v/>
      </c>
      <c r="B1773" s="1" t="str">
        <f>IF(A1773="","",IF($C$13="Yes",($C$12+Table1[[#This Row],[Interest Paid]]),IF($C$11*E1772&gt;10,IF($C$13="No",$C$11*E1772,($C$11*E1772)+$C$12),10)))</f>
        <v/>
      </c>
      <c r="C1773" s="1" t="str">
        <f t="shared" si="173"/>
        <v/>
      </c>
      <c r="D1773" s="1" t="str">
        <f t="shared" si="174"/>
        <v/>
      </c>
      <c r="E1773" s="1" t="str">
        <f t="shared" si="175"/>
        <v/>
      </c>
    </row>
    <row r="1774" spans="1:5" x14ac:dyDescent="0.25">
      <c r="A1774" s="7" t="str">
        <f t="shared" si="172"/>
        <v/>
      </c>
      <c r="B1774" s="1" t="str">
        <f>IF(A1774="","",IF($C$13="Yes",($C$12+Table1[[#This Row],[Interest Paid]]),IF($C$11*E1773&gt;10,IF($C$13="No",$C$11*E1773,($C$11*E1773)+$C$12),10)))</f>
        <v/>
      </c>
      <c r="C1774" s="1" t="str">
        <f t="shared" si="173"/>
        <v/>
      </c>
      <c r="D1774" s="1" t="str">
        <f t="shared" si="174"/>
        <v/>
      </c>
      <c r="E1774" s="1" t="str">
        <f t="shared" si="175"/>
        <v/>
      </c>
    </row>
    <row r="1775" spans="1:5" x14ac:dyDescent="0.25">
      <c r="A1775" s="7" t="str">
        <f t="shared" si="172"/>
        <v/>
      </c>
      <c r="B1775" s="1" t="str">
        <f>IF(A1775="","",IF($C$13="Yes",($C$12+Table1[[#This Row],[Interest Paid]]),IF($C$11*E1774&gt;10,IF($C$13="No",$C$11*E1774,($C$11*E1774)+$C$12),10)))</f>
        <v/>
      </c>
      <c r="C1775" s="1" t="str">
        <f t="shared" si="173"/>
        <v/>
      </c>
      <c r="D1775" s="1" t="str">
        <f t="shared" si="174"/>
        <v/>
      </c>
      <c r="E1775" s="1" t="str">
        <f t="shared" si="175"/>
        <v/>
      </c>
    </row>
    <row r="1776" spans="1:5" x14ac:dyDescent="0.25">
      <c r="A1776" s="7" t="str">
        <f t="shared" si="172"/>
        <v/>
      </c>
      <c r="B1776" s="1" t="str">
        <f>IF(A1776="","",IF($C$13="Yes",($C$12+Table1[[#This Row],[Interest Paid]]),IF($C$11*E1775&gt;10,IF($C$13="No",$C$11*E1775,($C$11*E1775)+$C$12),10)))</f>
        <v/>
      </c>
      <c r="C1776" s="1" t="str">
        <f t="shared" si="173"/>
        <v/>
      </c>
      <c r="D1776" s="1" t="str">
        <f t="shared" si="174"/>
        <v/>
      </c>
      <c r="E1776" s="1" t="str">
        <f t="shared" si="175"/>
        <v/>
      </c>
    </row>
    <row r="1777" spans="1:5" x14ac:dyDescent="0.25">
      <c r="A1777" s="7" t="str">
        <f t="shared" si="172"/>
        <v/>
      </c>
      <c r="B1777" s="1" t="str">
        <f>IF(A1777="","",IF($C$13="Yes",($C$12+Table1[[#This Row],[Interest Paid]]),IF($C$11*E1776&gt;10,IF($C$13="No",$C$11*E1776,($C$11*E1776)+$C$12),10)))</f>
        <v/>
      </c>
      <c r="C1777" s="1" t="str">
        <f t="shared" si="173"/>
        <v/>
      </c>
      <c r="D1777" s="1" t="str">
        <f t="shared" si="174"/>
        <v/>
      </c>
      <c r="E1777" s="1" t="str">
        <f t="shared" si="175"/>
        <v/>
      </c>
    </row>
    <row r="1778" spans="1:5" x14ac:dyDescent="0.25">
      <c r="A1778" s="7" t="str">
        <f t="shared" si="172"/>
        <v/>
      </c>
      <c r="B1778" s="1" t="str">
        <f>IF(A1778="","",IF($C$13="Yes",($C$12+Table1[[#This Row],[Interest Paid]]),IF($C$11*E1777&gt;10,IF($C$13="No",$C$11*E1777,($C$11*E1777)+$C$12),10)))</f>
        <v/>
      </c>
      <c r="C1778" s="1" t="str">
        <f t="shared" si="173"/>
        <v/>
      </c>
      <c r="D1778" s="1" t="str">
        <f t="shared" si="174"/>
        <v/>
      </c>
      <c r="E1778" s="1" t="str">
        <f t="shared" si="175"/>
        <v/>
      </c>
    </row>
    <row r="1779" spans="1:5" x14ac:dyDescent="0.25">
      <c r="A1779" s="7" t="str">
        <f t="shared" si="172"/>
        <v/>
      </c>
      <c r="B1779" s="1" t="str">
        <f>IF(A1779="","",IF($C$13="Yes",($C$12+Table1[[#This Row],[Interest Paid]]),IF($C$11*E1778&gt;10,IF($C$13="No",$C$11*E1778,($C$11*E1778)+$C$12),10)))</f>
        <v/>
      </c>
      <c r="C1779" s="1" t="str">
        <f t="shared" si="173"/>
        <v/>
      </c>
      <c r="D1779" s="1" t="str">
        <f t="shared" si="174"/>
        <v/>
      </c>
      <c r="E1779" s="1" t="str">
        <f t="shared" si="175"/>
        <v/>
      </c>
    </row>
    <row r="1780" spans="1:5" x14ac:dyDescent="0.25">
      <c r="A1780" s="7" t="str">
        <f t="shared" si="172"/>
        <v/>
      </c>
      <c r="B1780" s="1" t="str">
        <f>IF(A1780="","",IF($C$13="Yes",($C$12+Table1[[#This Row],[Interest Paid]]),IF($C$11*E1779&gt;10,IF($C$13="No",$C$11*E1779,($C$11*E1779)+$C$12),10)))</f>
        <v/>
      </c>
      <c r="C1780" s="1" t="str">
        <f t="shared" si="173"/>
        <v/>
      </c>
      <c r="D1780" s="1" t="str">
        <f t="shared" si="174"/>
        <v/>
      </c>
      <c r="E1780" s="1" t="str">
        <f t="shared" si="175"/>
        <v/>
      </c>
    </row>
    <row r="1781" spans="1:5" x14ac:dyDescent="0.25">
      <c r="A1781" s="7" t="str">
        <f t="shared" si="172"/>
        <v/>
      </c>
      <c r="B1781" s="1" t="str">
        <f>IF(A1781="","",IF($C$13="Yes",($C$12+Table1[[#This Row],[Interest Paid]]),IF($C$11*E1780&gt;10,IF($C$13="No",$C$11*E1780,($C$11*E1780)+$C$12),10)))</f>
        <v/>
      </c>
      <c r="C1781" s="1" t="str">
        <f t="shared" si="173"/>
        <v/>
      </c>
      <c r="D1781" s="1" t="str">
        <f t="shared" si="174"/>
        <v/>
      </c>
      <c r="E1781" s="1" t="str">
        <f t="shared" si="175"/>
        <v/>
      </c>
    </row>
    <row r="1782" spans="1:5" x14ac:dyDescent="0.25">
      <c r="A1782" s="7" t="str">
        <f t="shared" si="172"/>
        <v/>
      </c>
      <c r="B1782" s="1" t="str">
        <f>IF(A1782="","",IF($C$13="Yes",($C$12+Table1[[#This Row],[Interest Paid]]),IF($C$11*E1781&gt;10,IF($C$13="No",$C$11*E1781,($C$11*E1781)+$C$12),10)))</f>
        <v/>
      </c>
      <c r="C1782" s="1" t="str">
        <f t="shared" si="173"/>
        <v/>
      </c>
      <c r="D1782" s="1" t="str">
        <f t="shared" si="174"/>
        <v/>
      </c>
      <c r="E1782" s="1" t="str">
        <f t="shared" si="175"/>
        <v/>
      </c>
    </row>
    <row r="1783" spans="1:5" x14ac:dyDescent="0.25">
      <c r="A1783" s="7" t="str">
        <f t="shared" si="172"/>
        <v/>
      </c>
      <c r="B1783" s="1" t="str">
        <f>IF(A1783="","",IF($C$13="Yes",($C$12+Table1[[#This Row],[Interest Paid]]),IF($C$11*E1782&gt;10,IF($C$13="No",$C$11*E1782,($C$11*E1782)+$C$12),10)))</f>
        <v/>
      </c>
      <c r="C1783" s="1" t="str">
        <f t="shared" si="173"/>
        <v/>
      </c>
      <c r="D1783" s="1" t="str">
        <f t="shared" si="174"/>
        <v/>
      </c>
      <c r="E1783" s="1" t="str">
        <f t="shared" si="175"/>
        <v/>
      </c>
    </row>
    <row r="1784" spans="1:5" x14ac:dyDescent="0.25">
      <c r="A1784" s="7" t="str">
        <f t="shared" si="172"/>
        <v/>
      </c>
      <c r="B1784" s="1" t="str">
        <f>IF(A1784="","",IF($C$13="Yes",($C$12+Table1[[#This Row],[Interest Paid]]),IF($C$11*E1783&gt;10,IF($C$13="No",$C$11*E1783,($C$11*E1783)+$C$12),10)))</f>
        <v/>
      </c>
      <c r="C1784" s="1" t="str">
        <f t="shared" si="173"/>
        <v/>
      </c>
      <c r="D1784" s="1" t="str">
        <f t="shared" si="174"/>
        <v/>
      </c>
      <c r="E1784" s="1" t="str">
        <f t="shared" si="175"/>
        <v/>
      </c>
    </row>
    <row r="1785" spans="1:5" x14ac:dyDescent="0.25">
      <c r="A1785" s="7" t="str">
        <f t="shared" si="172"/>
        <v/>
      </c>
      <c r="B1785" s="1" t="str">
        <f>IF(A1785="","",IF($C$13="Yes",($C$12+Table1[[#This Row],[Interest Paid]]),IF($C$11*E1784&gt;10,IF($C$13="No",$C$11*E1784,($C$11*E1784)+$C$12),10)))</f>
        <v/>
      </c>
      <c r="C1785" s="1" t="str">
        <f t="shared" si="173"/>
        <v/>
      </c>
      <c r="D1785" s="1" t="str">
        <f t="shared" si="174"/>
        <v/>
      </c>
      <c r="E1785" s="1" t="str">
        <f t="shared" si="175"/>
        <v/>
      </c>
    </row>
    <row r="1786" spans="1:5" x14ac:dyDescent="0.25">
      <c r="A1786" s="7" t="str">
        <f t="shared" si="172"/>
        <v/>
      </c>
      <c r="B1786" s="1" t="str">
        <f>IF(A1786="","",IF($C$13="Yes",($C$12+Table1[[#This Row],[Interest Paid]]),IF($C$11*E1785&gt;10,IF($C$13="No",$C$11*E1785,($C$11*E1785)+$C$12),10)))</f>
        <v/>
      </c>
      <c r="C1786" s="1" t="str">
        <f t="shared" si="173"/>
        <v/>
      </c>
      <c r="D1786" s="1" t="str">
        <f t="shared" si="174"/>
        <v/>
      </c>
      <c r="E1786" s="1" t="str">
        <f t="shared" si="175"/>
        <v/>
      </c>
    </row>
    <row r="1787" spans="1:5" x14ac:dyDescent="0.25">
      <c r="A1787" s="7" t="str">
        <f t="shared" si="172"/>
        <v/>
      </c>
      <c r="B1787" s="1" t="str">
        <f>IF(A1787="","",IF($C$13="Yes",($C$12+Table1[[#This Row],[Interest Paid]]),IF($C$11*E1786&gt;10,IF($C$13="No",$C$11*E1786,($C$11*E1786)+$C$12),10)))</f>
        <v/>
      </c>
      <c r="C1787" s="1" t="str">
        <f t="shared" si="173"/>
        <v/>
      </c>
      <c r="D1787" s="1" t="str">
        <f t="shared" si="174"/>
        <v/>
      </c>
      <c r="E1787" s="1" t="str">
        <f t="shared" si="175"/>
        <v/>
      </c>
    </row>
    <row r="1788" spans="1:5" x14ac:dyDescent="0.25">
      <c r="A1788" s="7" t="str">
        <f t="shared" si="172"/>
        <v/>
      </c>
      <c r="B1788" s="1" t="str">
        <f>IF(A1788="","",IF($C$13="Yes",($C$12+Table1[[#This Row],[Interest Paid]]),IF($C$11*E1787&gt;10,IF($C$13="No",$C$11*E1787,($C$11*E1787)+$C$12),10)))</f>
        <v/>
      </c>
      <c r="C1788" s="1" t="str">
        <f t="shared" si="173"/>
        <v/>
      </c>
      <c r="D1788" s="1" t="str">
        <f t="shared" si="174"/>
        <v/>
      </c>
      <c r="E1788" s="1" t="str">
        <f t="shared" si="175"/>
        <v/>
      </c>
    </row>
    <row r="1789" spans="1:5" x14ac:dyDescent="0.25">
      <c r="A1789" s="7" t="str">
        <f t="shared" si="172"/>
        <v/>
      </c>
      <c r="B1789" s="1" t="str">
        <f>IF(A1789="","",IF($C$13="Yes",($C$12+Table1[[#This Row],[Interest Paid]]),IF($C$11*E1788&gt;10,IF($C$13="No",$C$11*E1788,($C$11*E1788)+$C$12),10)))</f>
        <v/>
      </c>
      <c r="C1789" s="1" t="str">
        <f t="shared" si="173"/>
        <v/>
      </c>
      <c r="D1789" s="1" t="str">
        <f t="shared" si="174"/>
        <v/>
      </c>
      <c r="E1789" s="1" t="str">
        <f t="shared" si="175"/>
        <v/>
      </c>
    </row>
    <row r="1790" spans="1:5" x14ac:dyDescent="0.25">
      <c r="A1790" s="7" t="str">
        <f t="shared" si="172"/>
        <v/>
      </c>
      <c r="B1790" s="1" t="str">
        <f>IF(A1790="","",IF($C$13="Yes",($C$12+Table1[[#This Row],[Interest Paid]]),IF($C$11*E1789&gt;10,IF($C$13="No",$C$11*E1789,($C$11*E1789)+$C$12),10)))</f>
        <v/>
      </c>
      <c r="C1790" s="1" t="str">
        <f t="shared" si="173"/>
        <v/>
      </c>
      <c r="D1790" s="1" t="str">
        <f t="shared" si="174"/>
        <v/>
      </c>
      <c r="E1790" s="1" t="str">
        <f t="shared" si="175"/>
        <v/>
      </c>
    </row>
    <row r="1791" spans="1:5" x14ac:dyDescent="0.25">
      <c r="A1791" s="7" t="str">
        <f t="shared" si="172"/>
        <v/>
      </c>
      <c r="B1791" s="1" t="str">
        <f>IF(A1791="","",IF($C$13="Yes",($C$12+Table1[[#This Row],[Interest Paid]]),IF($C$11*E1790&gt;10,IF($C$13="No",$C$11*E1790,($C$11*E1790)+$C$12),10)))</f>
        <v/>
      </c>
      <c r="C1791" s="1" t="str">
        <f t="shared" si="173"/>
        <v/>
      </c>
      <c r="D1791" s="1" t="str">
        <f t="shared" si="174"/>
        <v/>
      </c>
      <c r="E1791" s="1" t="str">
        <f t="shared" si="175"/>
        <v/>
      </c>
    </row>
    <row r="1792" spans="1:5" x14ac:dyDescent="0.25">
      <c r="A1792" s="7" t="str">
        <f t="shared" si="172"/>
        <v/>
      </c>
      <c r="B1792" s="1" t="str">
        <f>IF(A1792="","",IF($C$13="Yes",($C$12+Table1[[#This Row],[Interest Paid]]),IF($C$11*E1791&gt;10,IF($C$13="No",$C$11*E1791,($C$11*E1791)+$C$12),10)))</f>
        <v/>
      </c>
      <c r="C1792" s="1" t="str">
        <f t="shared" si="173"/>
        <v/>
      </c>
      <c r="D1792" s="1" t="str">
        <f t="shared" si="174"/>
        <v/>
      </c>
      <c r="E1792" s="1" t="str">
        <f t="shared" si="175"/>
        <v/>
      </c>
    </row>
    <row r="1793" spans="1:5" x14ac:dyDescent="0.25">
      <c r="A1793" s="7" t="str">
        <f t="shared" si="172"/>
        <v/>
      </c>
      <c r="B1793" s="1" t="str">
        <f>IF(A1793="","",IF($C$13="Yes",($C$12+Table1[[#This Row],[Interest Paid]]),IF($C$11*E1792&gt;10,IF($C$13="No",$C$11*E1792,($C$11*E1792)+$C$12),10)))</f>
        <v/>
      </c>
      <c r="C1793" s="1" t="str">
        <f t="shared" si="173"/>
        <v/>
      </c>
      <c r="D1793" s="1" t="str">
        <f t="shared" si="174"/>
        <v/>
      </c>
      <c r="E1793" s="1" t="str">
        <f t="shared" si="175"/>
        <v/>
      </c>
    </row>
    <row r="1794" spans="1:5" x14ac:dyDescent="0.25">
      <c r="A1794" s="7" t="str">
        <f t="shared" si="172"/>
        <v/>
      </c>
      <c r="B1794" s="1" t="str">
        <f>IF(A1794="","",IF($C$13="Yes",($C$12+Table1[[#This Row],[Interest Paid]]),IF($C$11*E1793&gt;10,IF($C$13="No",$C$11*E1793,($C$11*E1793)+$C$12),10)))</f>
        <v/>
      </c>
      <c r="C1794" s="1" t="str">
        <f t="shared" si="173"/>
        <v/>
      </c>
      <c r="D1794" s="1" t="str">
        <f t="shared" si="174"/>
        <v/>
      </c>
      <c r="E1794" s="1" t="str">
        <f t="shared" si="175"/>
        <v/>
      </c>
    </row>
    <row r="1795" spans="1:5" x14ac:dyDescent="0.25">
      <c r="A1795" s="7" t="str">
        <f t="shared" si="172"/>
        <v/>
      </c>
      <c r="B1795" s="1" t="str">
        <f>IF(A1795="","",IF($C$13="Yes",($C$12+Table1[[#This Row],[Interest Paid]]),IF($C$11*E1794&gt;10,IF($C$13="No",$C$11*E1794,($C$11*E1794)+$C$12),10)))</f>
        <v/>
      </c>
      <c r="C1795" s="1" t="str">
        <f t="shared" si="173"/>
        <v/>
      </c>
      <c r="D1795" s="1" t="str">
        <f t="shared" si="174"/>
        <v/>
      </c>
      <c r="E1795" s="1" t="str">
        <f t="shared" si="175"/>
        <v/>
      </c>
    </row>
    <row r="1796" spans="1:5" x14ac:dyDescent="0.25">
      <c r="A1796" s="7" t="str">
        <f t="shared" si="172"/>
        <v/>
      </c>
      <c r="B1796" s="1" t="str">
        <f>IF(A1796="","",IF($C$13="Yes",($C$12+Table1[[#This Row],[Interest Paid]]),IF($C$11*E1795&gt;10,IF($C$13="No",$C$11*E1795,($C$11*E1795)+$C$12),10)))</f>
        <v/>
      </c>
      <c r="C1796" s="1" t="str">
        <f t="shared" si="173"/>
        <v/>
      </c>
      <c r="D1796" s="1" t="str">
        <f t="shared" si="174"/>
        <v/>
      </c>
      <c r="E1796" s="1" t="str">
        <f t="shared" si="175"/>
        <v/>
      </c>
    </row>
    <row r="1797" spans="1:5" x14ac:dyDescent="0.25">
      <c r="A1797" s="7" t="str">
        <f t="shared" si="172"/>
        <v/>
      </c>
      <c r="B1797" s="1" t="str">
        <f>IF(A1797="","",IF($C$13="Yes",($C$12+Table1[[#This Row],[Interest Paid]]),IF($C$11*E1796&gt;10,IF($C$13="No",$C$11*E1796,($C$11*E1796)+$C$12),10)))</f>
        <v/>
      </c>
      <c r="C1797" s="1" t="str">
        <f t="shared" si="173"/>
        <v/>
      </c>
      <c r="D1797" s="1" t="str">
        <f t="shared" si="174"/>
        <v/>
      </c>
      <c r="E1797" s="1" t="str">
        <f t="shared" si="175"/>
        <v/>
      </c>
    </row>
    <row r="1798" spans="1:5" x14ac:dyDescent="0.25">
      <c r="A1798" s="7" t="str">
        <f t="shared" si="172"/>
        <v/>
      </c>
      <c r="B1798" s="1" t="str">
        <f>IF(A1798="","",IF($C$13="Yes",($C$12+Table1[[#This Row],[Interest Paid]]),IF($C$11*E1797&gt;10,IF($C$13="No",$C$11*E1797,($C$11*E1797)+$C$12),10)))</f>
        <v/>
      </c>
      <c r="C1798" s="1" t="str">
        <f t="shared" si="173"/>
        <v/>
      </c>
      <c r="D1798" s="1" t="str">
        <f t="shared" si="174"/>
        <v/>
      </c>
      <c r="E1798" s="1" t="str">
        <f t="shared" si="175"/>
        <v/>
      </c>
    </row>
    <row r="1799" spans="1:5" x14ac:dyDescent="0.25">
      <c r="A1799" s="7" t="str">
        <f t="shared" si="172"/>
        <v/>
      </c>
      <c r="B1799" s="1" t="str">
        <f>IF(A1799="","",IF($C$13="Yes",($C$12+Table1[[#This Row],[Interest Paid]]),IF($C$11*E1798&gt;10,IF($C$13="No",$C$11*E1798,($C$11*E1798)+$C$12),10)))</f>
        <v/>
      </c>
      <c r="C1799" s="1" t="str">
        <f t="shared" si="173"/>
        <v/>
      </c>
      <c r="D1799" s="1" t="str">
        <f t="shared" si="174"/>
        <v/>
      </c>
      <c r="E1799" s="1" t="str">
        <f t="shared" si="175"/>
        <v/>
      </c>
    </row>
    <row r="1800" spans="1:5" x14ac:dyDescent="0.25">
      <c r="A1800" s="7" t="str">
        <f t="shared" si="172"/>
        <v/>
      </c>
      <c r="B1800" s="1" t="str">
        <f>IF(A1800="","",IF($C$13="Yes",($C$12+Table1[[#This Row],[Interest Paid]]),IF($C$11*E1799&gt;10,IF($C$13="No",$C$11*E1799,($C$11*E1799)+$C$12),10)))</f>
        <v/>
      </c>
      <c r="C1800" s="1" t="str">
        <f t="shared" si="173"/>
        <v/>
      </c>
      <c r="D1800" s="1" t="str">
        <f t="shared" si="174"/>
        <v/>
      </c>
      <c r="E1800" s="1" t="str">
        <f t="shared" si="175"/>
        <v/>
      </c>
    </row>
    <row r="1801" spans="1:5" x14ac:dyDescent="0.25">
      <c r="A1801" s="7" t="str">
        <f t="shared" si="172"/>
        <v/>
      </c>
      <c r="B1801" s="1" t="str">
        <f>IF(A1801="","",IF($C$13="Yes",($C$12+Table1[[#This Row],[Interest Paid]]),IF($C$11*E1800&gt;10,IF($C$13="No",$C$11*E1800,($C$11*E1800)+$C$12),10)))</f>
        <v/>
      </c>
      <c r="C1801" s="1" t="str">
        <f t="shared" si="173"/>
        <v/>
      </c>
      <c r="D1801" s="1" t="str">
        <f t="shared" si="174"/>
        <v/>
      </c>
      <c r="E1801" s="1" t="str">
        <f t="shared" si="175"/>
        <v/>
      </c>
    </row>
    <row r="1802" spans="1:5" x14ac:dyDescent="0.25">
      <c r="A1802" s="7" t="str">
        <f t="shared" si="172"/>
        <v/>
      </c>
      <c r="B1802" s="1" t="str">
        <f>IF(A1802="","",IF($C$13="Yes",($C$12+Table1[[#This Row],[Interest Paid]]),IF($C$11*E1801&gt;10,IF($C$13="No",$C$11*E1801,($C$11*E1801)+$C$12),10)))</f>
        <v/>
      </c>
      <c r="C1802" s="1" t="str">
        <f t="shared" si="173"/>
        <v/>
      </c>
      <c r="D1802" s="1" t="str">
        <f t="shared" si="174"/>
        <v/>
      </c>
      <c r="E1802" s="1" t="str">
        <f t="shared" si="175"/>
        <v/>
      </c>
    </row>
    <row r="1803" spans="1:5" x14ac:dyDescent="0.25">
      <c r="A1803" s="7" t="str">
        <f t="shared" si="172"/>
        <v/>
      </c>
      <c r="B1803" s="1" t="str">
        <f>IF(A1803="","",IF($C$13="Yes",($C$12+Table1[[#This Row],[Interest Paid]]),IF($C$11*E1802&gt;10,IF($C$13="No",$C$11*E1802,($C$11*E1802)+$C$12),10)))</f>
        <v/>
      </c>
      <c r="C1803" s="1" t="str">
        <f t="shared" si="173"/>
        <v/>
      </c>
      <c r="D1803" s="1" t="str">
        <f t="shared" si="174"/>
        <v/>
      </c>
      <c r="E1803" s="1" t="str">
        <f t="shared" si="175"/>
        <v/>
      </c>
    </row>
    <row r="1804" spans="1:5" x14ac:dyDescent="0.25">
      <c r="A1804" s="7" t="str">
        <f t="shared" si="172"/>
        <v/>
      </c>
      <c r="B1804" s="1" t="str">
        <f>IF(A1804="","",IF($C$13="Yes",($C$12+Table1[[#This Row],[Interest Paid]]),IF($C$11*E1803&gt;10,IF($C$13="No",$C$11*E1803,($C$11*E1803)+$C$12),10)))</f>
        <v/>
      </c>
      <c r="C1804" s="1" t="str">
        <f t="shared" si="173"/>
        <v/>
      </c>
      <c r="D1804" s="1" t="str">
        <f t="shared" si="174"/>
        <v/>
      </c>
      <c r="E1804" s="1" t="str">
        <f t="shared" si="175"/>
        <v/>
      </c>
    </row>
    <row r="1805" spans="1:5" x14ac:dyDescent="0.25">
      <c r="A1805" s="7" t="str">
        <f t="shared" si="172"/>
        <v/>
      </c>
      <c r="B1805" s="1" t="str">
        <f>IF(A1805="","",IF($C$13="Yes",($C$12+Table1[[#This Row],[Interest Paid]]),IF($C$11*E1804&gt;10,IF($C$13="No",$C$11*E1804,($C$11*E1804)+$C$12),10)))</f>
        <v/>
      </c>
      <c r="C1805" s="1" t="str">
        <f t="shared" si="173"/>
        <v/>
      </c>
      <c r="D1805" s="1" t="str">
        <f t="shared" si="174"/>
        <v/>
      </c>
      <c r="E1805" s="1" t="str">
        <f t="shared" si="175"/>
        <v/>
      </c>
    </row>
    <row r="1806" spans="1:5" x14ac:dyDescent="0.25">
      <c r="A1806" s="7" t="str">
        <f t="shared" si="172"/>
        <v/>
      </c>
      <c r="B1806" s="1" t="str">
        <f>IF(A1806="","",IF($C$13="Yes",($C$12+Table1[[#This Row],[Interest Paid]]),IF($C$11*E1805&gt;10,IF($C$13="No",$C$11*E1805,($C$11*E1805)+$C$12),10)))</f>
        <v/>
      </c>
      <c r="C1806" s="1" t="str">
        <f t="shared" si="173"/>
        <v/>
      </c>
      <c r="D1806" s="1" t="str">
        <f t="shared" si="174"/>
        <v/>
      </c>
      <c r="E1806" s="1" t="str">
        <f t="shared" si="175"/>
        <v/>
      </c>
    </row>
    <row r="1807" spans="1:5" x14ac:dyDescent="0.25">
      <c r="A1807" s="7" t="str">
        <f t="shared" si="172"/>
        <v/>
      </c>
      <c r="B1807" s="1" t="str">
        <f>IF(A1807="","",IF($C$13="Yes",($C$12+Table1[[#This Row],[Interest Paid]]),IF($C$11*E1806&gt;10,IF($C$13="No",$C$11*E1806,($C$11*E1806)+$C$12),10)))</f>
        <v/>
      </c>
      <c r="C1807" s="1" t="str">
        <f t="shared" si="173"/>
        <v/>
      </c>
      <c r="D1807" s="1" t="str">
        <f t="shared" si="174"/>
        <v/>
      </c>
      <c r="E1807" s="1" t="str">
        <f t="shared" si="175"/>
        <v/>
      </c>
    </row>
    <row r="1808" spans="1:5" x14ac:dyDescent="0.25">
      <c r="A1808" s="7" t="str">
        <f t="shared" ref="A1808:A1871" si="176">IF(A1807="","",IF(E1807&gt;0,A1807+1,""))</f>
        <v/>
      </c>
      <c r="B1808" s="1" t="str">
        <f>IF(A1808="","",IF($C$13="Yes",($C$12+Table1[[#This Row],[Interest Paid]]),IF($C$11*E1807&gt;10,IF($C$13="No",$C$11*E1807,($C$11*E1807)+$C$12),10)))</f>
        <v/>
      </c>
      <c r="C1808" s="1" t="str">
        <f t="shared" ref="C1808:C1871" si="177">IF(A1808="","",($C$10/12)*E1807)</f>
        <v/>
      </c>
      <c r="D1808" s="1" t="str">
        <f t="shared" ref="D1808:D1871" si="178">IF(A1808="","",B1808-C1808)</f>
        <v/>
      </c>
      <c r="E1808" s="1" t="str">
        <f t="shared" ref="E1808:E1871" si="179">IF(A1808="","",E1807-D1808)</f>
        <v/>
      </c>
    </row>
    <row r="1809" spans="1:5" x14ac:dyDescent="0.25">
      <c r="A1809" s="7" t="str">
        <f t="shared" si="176"/>
        <v/>
      </c>
      <c r="B1809" s="1" t="str">
        <f>IF(A1809="","",IF($C$13="Yes",($C$12+Table1[[#This Row],[Interest Paid]]),IF($C$11*E1808&gt;10,IF($C$13="No",$C$11*E1808,($C$11*E1808)+$C$12),10)))</f>
        <v/>
      </c>
      <c r="C1809" s="1" t="str">
        <f t="shared" si="177"/>
        <v/>
      </c>
      <c r="D1809" s="1" t="str">
        <f t="shared" si="178"/>
        <v/>
      </c>
      <c r="E1809" s="1" t="str">
        <f t="shared" si="179"/>
        <v/>
      </c>
    </row>
    <row r="1810" spans="1:5" x14ac:dyDescent="0.25">
      <c r="A1810" s="7" t="str">
        <f t="shared" si="176"/>
        <v/>
      </c>
      <c r="B1810" s="1" t="str">
        <f>IF(A1810="","",IF($C$13="Yes",($C$12+Table1[[#This Row],[Interest Paid]]),IF($C$11*E1809&gt;10,IF($C$13="No",$C$11*E1809,($C$11*E1809)+$C$12),10)))</f>
        <v/>
      </c>
      <c r="C1810" s="1" t="str">
        <f t="shared" si="177"/>
        <v/>
      </c>
      <c r="D1810" s="1" t="str">
        <f t="shared" si="178"/>
        <v/>
      </c>
      <c r="E1810" s="1" t="str">
        <f t="shared" si="179"/>
        <v/>
      </c>
    </row>
    <row r="1811" spans="1:5" x14ac:dyDescent="0.25">
      <c r="A1811" s="7" t="str">
        <f t="shared" si="176"/>
        <v/>
      </c>
      <c r="B1811" s="1" t="str">
        <f>IF(A1811="","",IF($C$13="Yes",($C$12+Table1[[#This Row],[Interest Paid]]),IF($C$11*E1810&gt;10,IF($C$13="No",$C$11*E1810,($C$11*E1810)+$C$12),10)))</f>
        <v/>
      </c>
      <c r="C1811" s="1" t="str">
        <f t="shared" si="177"/>
        <v/>
      </c>
      <c r="D1811" s="1" t="str">
        <f t="shared" si="178"/>
        <v/>
      </c>
      <c r="E1811" s="1" t="str">
        <f t="shared" si="179"/>
        <v/>
      </c>
    </row>
    <row r="1812" spans="1:5" x14ac:dyDescent="0.25">
      <c r="A1812" s="7" t="str">
        <f t="shared" si="176"/>
        <v/>
      </c>
      <c r="B1812" s="1" t="str">
        <f>IF(A1812="","",IF($C$13="Yes",($C$12+Table1[[#This Row],[Interest Paid]]),IF($C$11*E1811&gt;10,IF($C$13="No",$C$11*E1811,($C$11*E1811)+$C$12),10)))</f>
        <v/>
      </c>
      <c r="C1812" s="1" t="str">
        <f t="shared" si="177"/>
        <v/>
      </c>
      <c r="D1812" s="1" t="str">
        <f t="shared" si="178"/>
        <v/>
      </c>
      <c r="E1812" s="1" t="str">
        <f t="shared" si="179"/>
        <v/>
      </c>
    </row>
    <row r="1813" spans="1:5" x14ac:dyDescent="0.25">
      <c r="A1813" s="7" t="str">
        <f t="shared" si="176"/>
        <v/>
      </c>
      <c r="B1813" s="1" t="str">
        <f>IF(A1813="","",IF($C$13="Yes",($C$12+Table1[[#This Row],[Interest Paid]]),IF($C$11*E1812&gt;10,IF($C$13="No",$C$11*E1812,($C$11*E1812)+$C$12),10)))</f>
        <v/>
      </c>
      <c r="C1813" s="1" t="str">
        <f t="shared" si="177"/>
        <v/>
      </c>
      <c r="D1813" s="1" t="str">
        <f t="shared" si="178"/>
        <v/>
      </c>
      <c r="E1813" s="1" t="str">
        <f t="shared" si="179"/>
        <v/>
      </c>
    </row>
    <row r="1814" spans="1:5" x14ac:dyDescent="0.25">
      <c r="A1814" s="7" t="str">
        <f t="shared" si="176"/>
        <v/>
      </c>
      <c r="B1814" s="1" t="str">
        <f>IF(A1814="","",IF($C$13="Yes",($C$12+Table1[[#This Row],[Interest Paid]]),IF($C$11*E1813&gt;10,IF($C$13="No",$C$11*E1813,($C$11*E1813)+$C$12),10)))</f>
        <v/>
      </c>
      <c r="C1814" s="1" t="str">
        <f t="shared" si="177"/>
        <v/>
      </c>
      <c r="D1814" s="1" t="str">
        <f t="shared" si="178"/>
        <v/>
      </c>
      <c r="E1814" s="1" t="str">
        <f t="shared" si="179"/>
        <v/>
      </c>
    </row>
    <row r="1815" spans="1:5" x14ac:dyDescent="0.25">
      <c r="A1815" s="7" t="str">
        <f t="shared" si="176"/>
        <v/>
      </c>
      <c r="B1815" s="1" t="str">
        <f>IF(A1815="","",IF($C$13="Yes",($C$12+Table1[[#This Row],[Interest Paid]]),IF($C$11*E1814&gt;10,IF($C$13="No",$C$11*E1814,($C$11*E1814)+$C$12),10)))</f>
        <v/>
      </c>
      <c r="C1815" s="1" t="str">
        <f t="shared" si="177"/>
        <v/>
      </c>
      <c r="D1815" s="1" t="str">
        <f t="shared" si="178"/>
        <v/>
      </c>
      <c r="E1815" s="1" t="str">
        <f t="shared" si="179"/>
        <v/>
      </c>
    </row>
    <row r="1816" spans="1:5" x14ac:dyDescent="0.25">
      <c r="A1816" s="7" t="str">
        <f t="shared" si="176"/>
        <v/>
      </c>
      <c r="B1816" s="1" t="str">
        <f>IF(A1816="","",IF($C$13="Yes",($C$12+Table1[[#This Row],[Interest Paid]]),IF($C$11*E1815&gt;10,IF($C$13="No",$C$11*E1815,($C$11*E1815)+$C$12),10)))</f>
        <v/>
      </c>
      <c r="C1816" s="1" t="str">
        <f t="shared" si="177"/>
        <v/>
      </c>
      <c r="D1816" s="1" t="str">
        <f t="shared" si="178"/>
        <v/>
      </c>
      <c r="E1816" s="1" t="str">
        <f t="shared" si="179"/>
        <v/>
      </c>
    </row>
    <row r="1817" spans="1:5" x14ac:dyDescent="0.25">
      <c r="A1817" s="7" t="str">
        <f t="shared" si="176"/>
        <v/>
      </c>
      <c r="B1817" s="1" t="str">
        <f>IF(A1817="","",IF($C$13="Yes",($C$12+Table1[[#This Row],[Interest Paid]]),IF($C$11*E1816&gt;10,IF($C$13="No",$C$11*E1816,($C$11*E1816)+$C$12),10)))</f>
        <v/>
      </c>
      <c r="C1817" s="1" t="str">
        <f t="shared" si="177"/>
        <v/>
      </c>
      <c r="D1817" s="1" t="str">
        <f t="shared" si="178"/>
        <v/>
      </c>
      <c r="E1817" s="1" t="str">
        <f t="shared" si="179"/>
        <v/>
      </c>
    </row>
    <row r="1818" spans="1:5" x14ac:dyDescent="0.25">
      <c r="A1818" s="7" t="str">
        <f t="shared" si="176"/>
        <v/>
      </c>
      <c r="B1818" s="1" t="str">
        <f>IF(A1818="","",IF($C$13="Yes",($C$12+Table1[[#This Row],[Interest Paid]]),IF($C$11*E1817&gt;10,IF($C$13="No",$C$11*E1817,($C$11*E1817)+$C$12),10)))</f>
        <v/>
      </c>
      <c r="C1818" s="1" t="str">
        <f t="shared" si="177"/>
        <v/>
      </c>
      <c r="D1818" s="1" t="str">
        <f t="shared" si="178"/>
        <v/>
      </c>
      <c r="E1818" s="1" t="str">
        <f t="shared" si="179"/>
        <v/>
      </c>
    </row>
    <row r="1819" spans="1:5" x14ac:dyDescent="0.25">
      <c r="A1819" s="7" t="str">
        <f t="shared" si="176"/>
        <v/>
      </c>
      <c r="B1819" s="1" t="str">
        <f>IF(A1819="","",IF($C$13="Yes",($C$12+Table1[[#This Row],[Interest Paid]]),IF($C$11*E1818&gt;10,IF($C$13="No",$C$11*E1818,($C$11*E1818)+$C$12),10)))</f>
        <v/>
      </c>
      <c r="C1819" s="1" t="str">
        <f t="shared" si="177"/>
        <v/>
      </c>
      <c r="D1819" s="1" t="str">
        <f t="shared" si="178"/>
        <v/>
      </c>
      <c r="E1819" s="1" t="str">
        <f t="shared" si="179"/>
        <v/>
      </c>
    </row>
    <row r="1820" spans="1:5" x14ac:dyDescent="0.25">
      <c r="A1820" s="7" t="str">
        <f t="shared" si="176"/>
        <v/>
      </c>
      <c r="B1820" s="1" t="str">
        <f>IF(A1820="","",IF($C$13="Yes",($C$12+Table1[[#This Row],[Interest Paid]]),IF($C$11*E1819&gt;10,IF($C$13="No",$C$11*E1819,($C$11*E1819)+$C$12),10)))</f>
        <v/>
      </c>
      <c r="C1820" s="1" t="str">
        <f t="shared" si="177"/>
        <v/>
      </c>
      <c r="D1820" s="1" t="str">
        <f t="shared" si="178"/>
        <v/>
      </c>
      <c r="E1820" s="1" t="str">
        <f t="shared" si="179"/>
        <v/>
      </c>
    </row>
    <row r="1821" spans="1:5" x14ac:dyDescent="0.25">
      <c r="A1821" s="7" t="str">
        <f t="shared" si="176"/>
        <v/>
      </c>
      <c r="B1821" s="1" t="str">
        <f>IF(A1821="","",IF($C$13="Yes",($C$12+Table1[[#This Row],[Interest Paid]]),IF($C$11*E1820&gt;10,IF($C$13="No",$C$11*E1820,($C$11*E1820)+$C$12),10)))</f>
        <v/>
      </c>
      <c r="C1821" s="1" t="str">
        <f t="shared" si="177"/>
        <v/>
      </c>
      <c r="D1821" s="1" t="str">
        <f t="shared" si="178"/>
        <v/>
      </c>
      <c r="E1821" s="1" t="str">
        <f t="shared" si="179"/>
        <v/>
      </c>
    </row>
    <row r="1822" spans="1:5" x14ac:dyDescent="0.25">
      <c r="A1822" s="7" t="str">
        <f t="shared" si="176"/>
        <v/>
      </c>
      <c r="B1822" s="1" t="str">
        <f>IF(A1822="","",IF($C$13="Yes",($C$12+Table1[[#This Row],[Interest Paid]]),IF($C$11*E1821&gt;10,IF($C$13="No",$C$11*E1821,($C$11*E1821)+$C$12),10)))</f>
        <v/>
      </c>
      <c r="C1822" s="1" t="str">
        <f t="shared" si="177"/>
        <v/>
      </c>
      <c r="D1822" s="1" t="str">
        <f t="shared" si="178"/>
        <v/>
      </c>
      <c r="E1822" s="1" t="str">
        <f t="shared" si="179"/>
        <v/>
      </c>
    </row>
    <row r="1823" spans="1:5" x14ac:dyDescent="0.25">
      <c r="A1823" s="7" t="str">
        <f t="shared" si="176"/>
        <v/>
      </c>
      <c r="B1823" s="1" t="str">
        <f>IF(A1823="","",IF($C$13="Yes",($C$12+Table1[[#This Row],[Interest Paid]]),IF($C$11*E1822&gt;10,IF($C$13="No",$C$11*E1822,($C$11*E1822)+$C$12),10)))</f>
        <v/>
      </c>
      <c r="C1823" s="1" t="str">
        <f t="shared" si="177"/>
        <v/>
      </c>
      <c r="D1823" s="1" t="str">
        <f t="shared" si="178"/>
        <v/>
      </c>
      <c r="E1823" s="1" t="str">
        <f t="shared" si="179"/>
        <v/>
      </c>
    </row>
    <row r="1824" spans="1:5" x14ac:dyDescent="0.25">
      <c r="A1824" s="7" t="str">
        <f t="shared" si="176"/>
        <v/>
      </c>
      <c r="B1824" s="1" t="str">
        <f>IF(A1824="","",IF($C$13="Yes",($C$12+Table1[[#This Row],[Interest Paid]]),IF($C$11*E1823&gt;10,IF($C$13="No",$C$11*E1823,($C$11*E1823)+$C$12),10)))</f>
        <v/>
      </c>
      <c r="C1824" s="1" t="str">
        <f t="shared" si="177"/>
        <v/>
      </c>
      <c r="D1824" s="1" t="str">
        <f t="shared" si="178"/>
        <v/>
      </c>
      <c r="E1824" s="1" t="str">
        <f t="shared" si="179"/>
        <v/>
      </c>
    </row>
    <row r="1825" spans="1:5" x14ac:dyDescent="0.25">
      <c r="A1825" s="7" t="str">
        <f t="shared" si="176"/>
        <v/>
      </c>
      <c r="B1825" s="1" t="str">
        <f>IF(A1825="","",IF($C$13="Yes",($C$12+Table1[[#This Row],[Interest Paid]]),IF($C$11*E1824&gt;10,IF($C$13="No",$C$11*E1824,($C$11*E1824)+$C$12),10)))</f>
        <v/>
      </c>
      <c r="C1825" s="1" t="str">
        <f t="shared" si="177"/>
        <v/>
      </c>
      <c r="D1825" s="1" t="str">
        <f t="shared" si="178"/>
        <v/>
      </c>
      <c r="E1825" s="1" t="str">
        <f t="shared" si="179"/>
        <v/>
      </c>
    </row>
    <row r="1826" spans="1:5" x14ac:dyDescent="0.25">
      <c r="A1826" s="7" t="str">
        <f t="shared" si="176"/>
        <v/>
      </c>
      <c r="B1826" s="1" t="str">
        <f>IF(A1826="","",IF($C$13="Yes",($C$12+Table1[[#This Row],[Interest Paid]]),IF($C$11*E1825&gt;10,IF($C$13="No",$C$11*E1825,($C$11*E1825)+$C$12),10)))</f>
        <v/>
      </c>
      <c r="C1826" s="1" t="str">
        <f t="shared" si="177"/>
        <v/>
      </c>
      <c r="D1826" s="1" t="str">
        <f t="shared" si="178"/>
        <v/>
      </c>
      <c r="E1826" s="1" t="str">
        <f t="shared" si="179"/>
        <v/>
      </c>
    </row>
    <row r="1827" spans="1:5" x14ac:dyDescent="0.25">
      <c r="A1827" s="7" t="str">
        <f t="shared" si="176"/>
        <v/>
      </c>
      <c r="B1827" s="1" t="str">
        <f>IF(A1827="","",IF($C$13="Yes",($C$12+Table1[[#This Row],[Interest Paid]]),IF($C$11*E1826&gt;10,IF($C$13="No",$C$11*E1826,($C$11*E1826)+$C$12),10)))</f>
        <v/>
      </c>
      <c r="C1827" s="1" t="str">
        <f t="shared" si="177"/>
        <v/>
      </c>
      <c r="D1827" s="1" t="str">
        <f t="shared" si="178"/>
        <v/>
      </c>
      <c r="E1827" s="1" t="str">
        <f t="shared" si="179"/>
        <v/>
      </c>
    </row>
    <row r="1828" spans="1:5" x14ac:dyDescent="0.25">
      <c r="A1828" s="7" t="str">
        <f t="shared" si="176"/>
        <v/>
      </c>
      <c r="B1828" s="1" t="str">
        <f>IF(A1828="","",IF($C$13="Yes",($C$12+Table1[[#This Row],[Interest Paid]]),IF($C$11*E1827&gt;10,IF($C$13="No",$C$11*E1827,($C$11*E1827)+$C$12),10)))</f>
        <v/>
      </c>
      <c r="C1828" s="1" t="str">
        <f t="shared" si="177"/>
        <v/>
      </c>
      <c r="D1828" s="1" t="str">
        <f t="shared" si="178"/>
        <v/>
      </c>
      <c r="E1828" s="1" t="str">
        <f t="shared" si="179"/>
        <v/>
      </c>
    </row>
    <row r="1829" spans="1:5" x14ac:dyDescent="0.25">
      <c r="A1829" s="7" t="str">
        <f t="shared" si="176"/>
        <v/>
      </c>
      <c r="B1829" s="1" t="str">
        <f>IF(A1829="","",IF($C$13="Yes",($C$12+Table1[[#This Row],[Interest Paid]]),IF($C$11*E1828&gt;10,IF($C$13="No",$C$11*E1828,($C$11*E1828)+$C$12),10)))</f>
        <v/>
      </c>
      <c r="C1829" s="1" t="str">
        <f t="shared" si="177"/>
        <v/>
      </c>
      <c r="D1829" s="1" t="str">
        <f t="shared" si="178"/>
        <v/>
      </c>
      <c r="E1829" s="1" t="str">
        <f t="shared" si="179"/>
        <v/>
      </c>
    </row>
    <row r="1830" spans="1:5" x14ac:dyDescent="0.25">
      <c r="A1830" s="7" t="str">
        <f t="shared" si="176"/>
        <v/>
      </c>
      <c r="B1830" s="1" t="str">
        <f>IF(A1830="","",IF($C$13="Yes",($C$12+Table1[[#This Row],[Interest Paid]]),IF($C$11*E1829&gt;10,IF($C$13="No",$C$11*E1829,($C$11*E1829)+$C$12),10)))</f>
        <v/>
      </c>
      <c r="C1830" s="1" t="str">
        <f t="shared" si="177"/>
        <v/>
      </c>
      <c r="D1830" s="1" t="str">
        <f t="shared" si="178"/>
        <v/>
      </c>
      <c r="E1830" s="1" t="str">
        <f t="shared" si="179"/>
        <v/>
      </c>
    </row>
    <row r="1831" spans="1:5" x14ac:dyDescent="0.25">
      <c r="A1831" s="7" t="str">
        <f t="shared" si="176"/>
        <v/>
      </c>
      <c r="B1831" s="1" t="str">
        <f>IF(A1831="","",IF($C$13="Yes",($C$12+Table1[[#This Row],[Interest Paid]]),IF($C$11*E1830&gt;10,IF($C$13="No",$C$11*E1830,($C$11*E1830)+$C$12),10)))</f>
        <v/>
      </c>
      <c r="C1831" s="1" t="str">
        <f t="shared" si="177"/>
        <v/>
      </c>
      <c r="D1831" s="1" t="str">
        <f t="shared" si="178"/>
        <v/>
      </c>
      <c r="E1831" s="1" t="str">
        <f t="shared" si="179"/>
        <v/>
      </c>
    </row>
    <row r="1832" spans="1:5" x14ac:dyDescent="0.25">
      <c r="A1832" s="7" t="str">
        <f t="shared" si="176"/>
        <v/>
      </c>
      <c r="B1832" s="1" t="str">
        <f>IF(A1832="","",IF($C$13="Yes",($C$12+Table1[[#This Row],[Interest Paid]]),IF($C$11*E1831&gt;10,IF($C$13="No",$C$11*E1831,($C$11*E1831)+$C$12),10)))</f>
        <v/>
      </c>
      <c r="C1832" s="1" t="str">
        <f t="shared" si="177"/>
        <v/>
      </c>
      <c r="D1832" s="1" t="str">
        <f t="shared" si="178"/>
        <v/>
      </c>
      <c r="E1832" s="1" t="str">
        <f t="shared" si="179"/>
        <v/>
      </c>
    </row>
    <row r="1833" spans="1:5" x14ac:dyDescent="0.25">
      <c r="A1833" s="7" t="str">
        <f t="shared" si="176"/>
        <v/>
      </c>
      <c r="B1833" s="1" t="str">
        <f>IF(A1833="","",IF($C$13="Yes",($C$12+Table1[[#This Row],[Interest Paid]]),IF($C$11*E1832&gt;10,IF($C$13="No",$C$11*E1832,($C$11*E1832)+$C$12),10)))</f>
        <v/>
      </c>
      <c r="C1833" s="1" t="str">
        <f t="shared" si="177"/>
        <v/>
      </c>
      <c r="D1833" s="1" t="str">
        <f t="shared" si="178"/>
        <v/>
      </c>
      <c r="E1833" s="1" t="str">
        <f t="shared" si="179"/>
        <v/>
      </c>
    </row>
    <row r="1834" spans="1:5" x14ac:dyDescent="0.25">
      <c r="A1834" s="7" t="str">
        <f t="shared" si="176"/>
        <v/>
      </c>
      <c r="B1834" s="1" t="str">
        <f>IF(A1834="","",IF($C$13="Yes",($C$12+Table1[[#This Row],[Interest Paid]]),IF($C$11*E1833&gt;10,IF($C$13="No",$C$11*E1833,($C$11*E1833)+$C$12),10)))</f>
        <v/>
      </c>
      <c r="C1834" s="1" t="str">
        <f t="shared" si="177"/>
        <v/>
      </c>
      <c r="D1834" s="1" t="str">
        <f t="shared" si="178"/>
        <v/>
      </c>
      <c r="E1834" s="1" t="str">
        <f t="shared" si="179"/>
        <v/>
      </c>
    </row>
    <row r="1835" spans="1:5" x14ac:dyDescent="0.25">
      <c r="A1835" s="7" t="str">
        <f t="shared" si="176"/>
        <v/>
      </c>
      <c r="B1835" s="1" t="str">
        <f>IF(A1835="","",IF($C$13="Yes",($C$12+Table1[[#This Row],[Interest Paid]]),IF($C$11*E1834&gt;10,IF($C$13="No",$C$11*E1834,($C$11*E1834)+$C$12),10)))</f>
        <v/>
      </c>
      <c r="C1835" s="1" t="str">
        <f t="shared" si="177"/>
        <v/>
      </c>
      <c r="D1835" s="1" t="str">
        <f t="shared" si="178"/>
        <v/>
      </c>
      <c r="E1835" s="1" t="str">
        <f t="shared" si="179"/>
        <v/>
      </c>
    </row>
    <row r="1836" spans="1:5" x14ac:dyDescent="0.25">
      <c r="A1836" s="7" t="str">
        <f t="shared" si="176"/>
        <v/>
      </c>
      <c r="B1836" s="1" t="str">
        <f>IF(A1836="","",IF($C$13="Yes",($C$12+Table1[[#This Row],[Interest Paid]]),IF($C$11*E1835&gt;10,IF($C$13="No",$C$11*E1835,($C$11*E1835)+$C$12),10)))</f>
        <v/>
      </c>
      <c r="C1836" s="1" t="str">
        <f t="shared" si="177"/>
        <v/>
      </c>
      <c r="D1836" s="1" t="str">
        <f t="shared" si="178"/>
        <v/>
      </c>
      <c r="E1836" s="1" t="str">
        <f t="shared" si="179"/>
        <v/>
      </c>
    </row>
    <row r="1837" spans="1:5" x14ac:dyDescent="0.25">
      <c r="A1837" s="7" t="str">
        <f t="shared" si="176"/>
        <v/>
      </c>
      <c r="B1837" s="1" t="str">
        <f>IF(A1837="","",IF($C$13="Yes",($C$12+Table1[[#This Row],[Interest Paid]]),IF($C$11*E1836&gt;10,IF($C$13="No",$C$11*E1836,($C$11*E1836)+$C$12),10)))</f>
        <v/>
      </c>
      <c r="C1837" s="1" t="str">
        <f t="shared" si="177"/>
        <v/>
      </c>
      <c r="D1837" s="1" t="str">
        <f t="shared" si="178"/>
        <v/>
      </c>
      <c r="E1837" s="1" t="str">
        <f t="shared" si="179"/>
        <v/>
      </c>
    </row>
    <row r="1838" spans="1:5" x14ac:dyDescent="0.25">
      <c r="A1838" s="7" t="str">
        <f t="shared" si="176"/>
        <v/>
      </c>
      <c r="B1838" s="1" t="str">
        <f>IF(A1838="","",IF($C$13="Yes",($C$12+Table1[[#This Row],[Interest Paid]]),IF($C$11*E1837&gt;10,IF($C$13="No",$C$11*E1837,($C$11*E1837)+$C$12),10)))</f>
        <v/>
      </c>
      <c r="C1838" s="1" t="str">
        <f t="shared" si="177"/>
        <v/>
      </c>
      <c r="D1838" s="1" t="str">
        <f t="shared" si="178"/>
        <v/>
      </c>
      <c r="E1838" s="1" t="str">
        <f t="shared" si="179"/>
        <v/>
      </c>
    </row>
    <row r="1839" spans="1:5" x14ac:dyDescent="0.25">
      <c r="A1839" s="7" t="str">
        <f t="shared" si="176"/>
        <v/>
      </c>
      <c r="B1839" s="1" t="str">
        <f>IF(A1839="","",IF($C$13="Yes",($C$12+Table1[[#This Row],[Interest Paid]]),IF($C$11*E1838&gt;10,IF($C$13="No",$C$11*E1838,($C$11*E1838)+$C$12),10)))</f>
        <v/>
      </c>
      <c r="C1839" s="1" t="str">
        <f t="shared" si="177"/>
        <v/>
      </c>
      <c r="D1839" s="1" t="str">
        <f t="shared" si="178"/>
        <v/>
      </c>
      <c r="E1839" s="1" t="str">
        <f t="shared" si="179"/>
        <v/>
      </c>
    </row>
    <row r="1840" spans="1:5" x14ac:dyDescent="0.25">
      <c r="A1840" s="7" t="str">
        <f t="shared" si="176"/>
        <v/>
      </c>
      <c r="B1840" s="1" t="str">
        <f>IF(A1840="","",IF($C$13="Yes",($C$12+Table1[[#This Row],[Interest Paid]]),IF($C$11*E1839&gt;10,IF($C$13="No",$C$11*E1839,($C$11*E1839)+$C$12),10)))</f>
        <v/>
      </c>
      <c r="C1840" s="1" t="str">
        <f t="shared" si="177"/>
        <v/>
      </c>
      <c r="D1840" s="1" t="str">
        <f t="shared" si="178"/>
        <v/>
      </c>
      <c r="E1840" s="1" t="str">
        <f t="shared" si="179"/>
        <v/>
      </c>
    </row>
    <row r="1841" spans="1:5" x14ac:dyDescent="0.25">
      <c r="A1841" s="7" t="str">
        <f t="shared" si="176"/>
        <v/>
      </c>
      <c r="B1841" s="1" t="str">
        <f>IF(A1841="","",IF($C$13="Yes",($C$12+Table1[[#This Row],[Interest Paid]]),IF($C$11*E1840&gt;10,IF($C$13="No",$C$11*E1840,($C$11*E1840)+$C$12),10)))</f>
        <v/>
      </c>
      <c r="C1841" s="1" t="str">
        <f t="shared" si="177"/>
        <v/>
      </c>
      <c r="D1841" s="1" t="str">
        <f t="shared" si="178"/>
        <v/>
      </c>
      <c r="E1841" s="1" t="str">
        <f t="shared" si="179"/>
        <v/>
      </c>
    </row>
    <row r="1842" spans="1:5" x14ac:dyDescent="0.25">
      <c r="A1842" s="7" t="str">
        <f t="shared" si="176"/>
        <v/>
      </c>
      <c r="B1842" s="1" t="str">
        <f>IF(A1842="","",IF($C$13="Yes",($C$12+Table1[[#This Row],[Interest Paid]]),IF($C$11*E1841&gt;10,IF($C$13="No",$C$11*E1841,($C$11*E1841)+$C$12),10)))</f>
        <v/>
      </c>
      <c r="C1842" s="1" t="str">
        <f t="shared" si="177"/>
        <v/>
      </c>
      <c r="D1842" s="1" t="str">
        <f t="shared" si="178"/>
        <v/>
      </c>
      <c r="E1842" s="1" t="str">
        <f t="shared" si="179"/>
        <v/>
      </c>
    </row>
    <row r="1843" spans="1:5" x14ac:dyDescent="0.25">
      <c r="A1843" s="7" t="str">
        <f t="shared" si="176"/>
        <v/>
      </c>
      <c r="B1843" s="1" t="str">
        <f>IF(A1843="","",IF($C$13="Yes",($C$12+Table1[[#This Row],[Interest Paid]]),IF($C$11*E1842&gt;10,IF($C$13="No",$C$11*E1842,($C$11*E1842)+$C$12),10)))</f>
        <v/>
      </c>
      <c r="C1843" s="1" t="str">
        <f t="shared" si="177"/>
        <v/>
      </c>
      <c r="D1843" s="1" t="str">
        <f t="shared" si="178"/>
        <v/>
      </c>
      <c r="E1843" s="1" t="str">
        <f t="shared" si="179"/>
        <v/>
      </c>
    </row>
    <row r="1844" spans="1:5" x14ac:dyDescent="0.25">
      <c r="A1844" s="7" t="str">
        <f t="shared" si="176"/>
        <v/>
      </c>
      <c r="B1844" s="1" t="str">
        <f>IF(A1844="","",IF($C$13="Yes",($C$12+Table1[[#This Row],[Interest Paid]]),IF($C$11*E1843&gt;10,IF($C$13="No",$C$11*E1843,($C$11*E1843)+$C$12),10)))</f>
        <v/>
      </c>
      <c r="C1844" s="1" t="str">
        <f t="shared" si="177"/>
        <v/>
      </c>
      <c r="D1844" s="1" t="str">
        <f t="shared" si="178"/>
        <v/>
      </c>
      <c r="E1844" s="1" t="str">
        <f t="shared" si="179"/>
        <v/>
      </c>
    </row>
    <row r="1845" spans="1:5" x14ac:dyDescent="0.25">
      <c r="A1845" s="7" t="str">
        <f t="shared" si="176"/>
        <v/>
      </c>
      <c r="B1845" s="1" t="str">
        <f>IF(A1845="","",IF($C$13="Yes",($C$12+Table1[[#This Row],[Interest Paid]]),IF($C$11*E1844&gt;10,IF($C$13="No",$C$11*E1844,($C$11*E1844)+$C$12),10)))</f>
        <v/>
      </c>
      <c r="C1845" s="1" t="str">
        <f t="shared" si="177"/>
        <v/>
      </c>
      <c r="D1845" s="1" t="str">
        <f t="shared" si="178"/>
        <v/>
      </c>
      <c r="E1845" s="1" t="str">
        <f t="shared" si="179"/>
        <v/>
      </c>
    </row>
    <row r="1846" spans="1:5" x14ac:dyDescent="0.25">
      <c r="A1846" s="7" t="str">
        <f t="shared" si="176"/>
        <v/>
      </c>
      <c r="B1846" s="1" t="str">
        <f>IF(A1846="","",IF($C$13="Yes",($C$12+Table1[[#This Row],[Interest Paid]]),IF($C$11*E1845&gt;10,IF($C$13="No",$C$11*E1845,($C$11*E1845)+$C$12),10)))</f>
        <v/>
      </c>
      <c r="C1846" s="1" t="str">
        <f t="shared" si="177"/>
        <v/>
      </c>
      <c r="D1846" s="1" t="str">
        <f t="shared" si="178"/>
        <v/>
      </c>
      <c r="E1846" s="1" t="str">
        <f t="shared" si="179"/>
        <v/>
      </c>
    </row>
    <row r="1847" spans="1:5" x14ac:dyDescent="0.25">
      <c r="A1847" s="7" t="str">
        <f t="shared" si="176"/>
        <v/>
      </c>
      <c r="B1847" s="1" t="str">
        <f>IF(A1847="","",IF($C$13="Yes",($C$12+Table1[[#This Row],[Interest Paid]]),IF($C$11*E1846&gt;10,IF($C$13="No",$C$11*E1846,($C$11*E1846)+$C$12),10)))</f>
        <v/>
      </c>
      <c r="C1847" s="1" t="str">
        <f t="shared" si="177"/>
        <v/>
      </c>
      <c r="D1847" s="1" t="str">
        <f t="shared" si="178"/>
        <v/>
      </c>
      <c r="E1847" s="1" t="str">
        <f t="shared" si="179"/>
        <v/>
      </c>
    </row>
    <row r="1848" spans="1:5" x14ac:dyDescent="0.25">
      <c r="A1848" s="7" t="str">
        <f t="shared" si="176"/>
        <v/>
      </c>
      <c r="B1848" s="1" t="str">
        <f>IF(A1848="","",IF($C$13="Yes",($C$12+Table1[[#This Row],[Interest Paid]]),IF($C$11*E1847&gt;10,IF($C$13="No",$C$11*E1847,($C$11*E1847)+$C$12),10)))</f>
        <v/>
      </c>
      <c r="C1848" s="1" t="str">
        <f t="shared" si="177"/>
        <v/>
      </c>
      <c r="D1848" s="1" t="str">
        <f t="shared" si="178"/>
        <v/>
      </c>
      <c r="E1848" s="1" t="str">
        <f t="shared" si="179"/>
        <v/>
      </c>
    </row>
    <row r="1849" spans="1:5" x14ac:dyDescent="0.25">
      <c r="A1849" s="7" t="str">
        <f t="shared" si="176"/>
        <v/>
      </c>
      <c r="B1849" s="1" t="str">
        <f>IF(A1849="","",IF($C$13="Yes",($C$12+Table1[[#This Row],[Interest Paid]]),IF($C$11*E1848&gt;10,IF($C$13="No",$C$11*E1848,($C$11*E1848)+$C$12),10)))</f>
        <v/>
      </c>
      <c r="C1849" s="1" t="str">
        <f t="shared" si="177"/>
        <v/>
      </c>
      <c r="D1849" s="1" t="str">
        <f t="shared" si="178"/>
        <v/>
      </c>
      <c r="E1849" s="1" t="str">
        <f t="shared" si="179"/>
        <v/>
      </c>
    </row>
    <row r="1850" spans="1:5" x14ac:dyDescent="0.25">
      <c r="A1850" s="7" t="str">
        <f t="shared" si="176"/>
        <v/>
      </c>
      <c r="B1850" s="1" t="str">
        <f>IF(A1850="","",IF($C$13="Yes",($C$12+Table1[[#This Row],[Interest Paid]]),IF($C$11*E1849&gt;10,IF($C$13="No",$C$11*E1849,($C$11*E1849)+$C$12),10)))</f>
        <v/>
      </c>
      <c r="C1850" s="1" t="str">
        <f t="shared" si="177"/>
        <v/>
      </c>
      <c r="D1850" s="1" t="str">
        <f t="shared" si="178"/>
        <v/>
      </c>
      <c r="E1850" s="1" t="str">
        <f t="shared" si="179"/>
        <v/>
      </c>
    </row>
    <row r="1851" spans="1:5" x14ac:dyDescent="0.25">
      <c r="A1851" s="7" t="str">
        <f t="shared" si="176"/>
        <v/>
      </c>
      <c r="B1851" s="1" t="str">
        <f>IF(A1851="","",IF($C$13="Yes",($C$12+Table1[[#This Row],[Interest Paid]]),IF($C$11*E1850&gt;10,IF($C$13="No",$C$11*E1850,($C$11*E1850)+$C$12),10)))</f>
        <v/>
      </c>
      <c r="C1851" s="1" t="str">
        <f t="shared" si="177"/>
        <v/>
      </c>
      <c r="D1851" s="1" t="str">
        <f t="shared" si="178"/>
        <v/>
      </c>
      <c r="E1851" s="1" t="str">
        <f t="shared" si="179"/>
        <v/>
      </c>
    </row>
    <row r="1852" spans="1:5" x14ac:dyDescent="0.25">
      <c r="A1852" s="7" t="str">
        <f t="shared" si="176"/>
        <v/>
      </c>
      <c r="B1852" s="1" t="str">
        <f>IF(A1852="","",IF($C$13="Yes",($C$12+Table1[[#This Row],[Interest Paid]]),IF($C$11*E1851&gt;10,IF($C$13="No",$C$11*E1851,($C$11*E1851)+$C$12),10)))</f>
        <v/>
      </c>
      <c r="C1852" s="1" t="str">
        <f t="shared" si="177"/>
        <v/>
      </c>
      <c r="D1852" s="1" t="str">
        <f t="shared" si="178"/>
        <v/>
      </c>
      <c r="E1852" s="1" t="str">
        <f t="shared" si="179"/>
        <v/>
      </c>
    </row>
    <row r="1853" spans="1:5" x14ac:dyDescent="0.25">
      <c r="A1853" s="7" t="str">
        <f t="shared" si="176"/>
        <v/>
      </c>
      <c r="B1853" s="1" t="str">
        <f>IF(A1853="","",IF($C$13="Yes",($C$12+Table1[[#This Row],[Interest Paid]]),IF($C$11*E1852&gt;10,IF($C$13="No",$C$11*E1852,($C$11*E1852)+$C$12),10)))</f>
        <v/>
      </c>
      <c r="C1853" s="1" t="str">
        <f t="shared" si="177"/>
        <v/>
      </c>
      <c r="D1853" s="1" t="str">
        <f t="shared" si="178"/>
        <v/>
      </c>
      <c r="E1853" s="1" t="str">
        <f t="shared" si="179"/>
        <v/>
      </c>
    </row>
    <row r="1854" spans="1:5" x14ac:dyDescent="0.25">
      <c r="A1854" s="7" t="str">
        <f t="shared" si="176"/>
        <v/>
      </c>
      <c r="B1854" s="1" t="str">
        <f>IF(A1854="","",IF($C$13="Yes",($C$12+Table1[[#This Row],[Interest Paid]]),IF($C$11*E1853&gt;10,IF($C$13="No",$C$11*E1853,($C$11*E1853)+$C$12),10)))</f>
        <v/>
      </c>
      <c r="C1854" s="1" t="str">
        <f t="shared" si="177"/>
        <v/>
      </c>
      <c r="D1854" s="1" t="str">
        <f t="shared" si="178"/>
        <v/>
      </c>
      <c r="E1854" s="1" t="str">
        <f t="shared" si="179"/>
        <v/>
      </c>
    </row>
    <row r="1855" spans="1:5" x14ac:dyDescent="0.25">
      <c r="A1855" s="7" t="str">
        <f t="shared" si="176"/>
        <v/>
      </c>
      <c r="B1855" s="1" t="str">
        <f>IF(A1855="","",IF($C$13="Yes",($C$12+Table1[[#This Row],[Interest Paid]]),IF($C$11*E1854&gt;10,IF($C$13="No",$C$11*E1854,($C$11*E1854)+$C$12),10)))</f>
        <v/>
      </c>
      <c r="C1855" s="1" t="str">
        <f t="shared" si="177"/>
        <v/>
      </c>
      <c r="D1855" s="1" t="str">
        <f t="shared" si="178"/>
        <v/>
      </c>
      <c r="E1855" s="1" t="str">
        <f t="shared" si="179"/>
        <v/>
      </c>
    </row>
    <row r="1856" spans="1:5" x14ac:dyDescent="0.25">
      <c r="A1856" s="7" t="str">
        <f t="shared" si="176"/>
        <v/>
      </c>
      <c r="B1856" s="1" t="str">
        <f>IF(A1856="","",IF($C$13="Yes",($C$12+Table1[[#This Row],[Interest Paid]]),IF($C$11*E1855&gt;10,IF($C$13="No",$C$11*E1855,($C$11*E1855)+$C$12),10)))</f>
        <v/>
      </c>
      <c r="C1856" s="1" t="str">
        <f t="shared" si="177"/>
        <v/>
      </c>
      <c r="D1856" s="1" t="str">
        <f t="shared" si="178"/>
        <v/>
      </c>
      <c r="E1856" s="1" t="str">
        <f t="shared" si="179"/>
        <v/>
      </c>
    </row>
    <row r="1857" spans="1:5" x14ac:dyDescent="0.25">
      <c r="A1857" s="7" t="str">
        <f t="shared" si="176"/>
        <v/>
      </c>
      <c r="B1857" s="1" t="str">
        <f>IF(A1857="","",IF($C$13="Yes",($C$12+Table1[[#This Row],[Interest Paid]]),IF($C$11*E1856&gt;10,IF($C$13="No",$C$11*E1856,($C$11*E1856)+$C$12),10)))</f>
        <v/>
      </c>
      <c r="C1857" s="1" t="str">
        <f t="shared" si="177"/>
        <v/>
      </c>
      <c r="D1857" s="1" t="str">
        <f t="shared" si="178"/>
        <v/>
      </c>
      <c r="E1857" s="1" t="str">
        <f t="shared" si="179"/>
        <v/>
      </c>
    </row>
    <row r="1858" spans="1:5" x14ac:dyDescent="0.25">
      <c r="A1858" s="7" t="str">
        <f t="shared" si="176"/>
        <v/>
      </c>
      <c r="B1858" s="1" t="str">
        <f>IF(A1858="","",IF($C$13="Yes",($C$12+Table1[[#This Row],[Interest Paid]]),IF($C$11*E1857&gt;10,IF($C$13="No",$C$11*E1857,($C$11*E1857)+$C$12),10)))</f>
        <v/>
      </c>
      <c r="C1858" s="1" t="str">
        <f t="shared" si="177"/>
        <v/>
      </c>
      <c r="D1858" s="1" t="str">
        <f t="shared" si="178"/>
        <v/>
      </c>
      <c r="E1858" s="1" t="str">
        <f t="shared" si="179"/>
        <v/>
      </c>
    </row>
    <row r="1859" spans="1:5" x14ac:dyDescent="0.25">
      <c r="A1859" s="7" t="str">
        <f t="shared" si="176"/>
        <v/>
      </c>
      <c r="B1859" s="1" t="str">
        <f>IF(A1859="","",IF($C$13="Yes",($C$12+Table1[[#This Row],[Interest Paid]]),IF($C$11*E1858&gt;10,IF($C$13="No",$C$11*E1858,($C$11*E1858)+$C$12),10)))</f>
        <v/>
      </c>
      <c r="C1859" s="1" t="str">
        <f t="shared" si="177"/>
        <v/>
      </c>
      <c r="D1859" s="1" t="str">
        <f t="shared" si="178"/>
        <v/>
      </c>
      <c r="E1859" s="1" t="str">
        <f t="shared" si="179"/>
        <v/>
      </c>
    </row>
    <row r="1860" spans="1:5" x14ac:dyDescent="0.25">
      <c r="A1860" s="7" t="str">
        <f t="shared" si="176"/>
        <v/>
      </c>
      <c r="B1860" s="1" t="str">
        <f>IF(A1860="","",IF($C$13="Yes",($C$12+Table1[[#This Row],[Interest Paid]]),IF($C$11*E1859&gt;10,IF($C$13="No",$C$11*E1859,($C$11*E1859)+$C$12),10)))</f>
        <v/>
      </c>
      <c r="C1860" s="1" t="str">
        <f t="shared" si="177"/>
        <v/>
      </c>
      <c r="D1860" s="1" t="str">
        <f t="shared" si="178"/>
        <v/>
      </c>
      <c r="E1860" s="1" t="str">
        <f t="shared" si="179"/>
        <v/>
      </c>
    </row>
    <row r="1861" spans="1:5" x14ac:dyDescent="0.25">
      <c r="A1861" s="7" t="str">
        <f t="shared" si="176"/>
        <v/>
      </c>
      <c r="B1861" s="1" t="str">
        <f>IF(A1861="","",IF($C$13="Yes",($C$12+Table1[[#This Row],[Interest Paid]]),IF($C$11*E1860&gt;10,IF($C$13="No",$C$11*E1860,($C$11*E1860)+$C$12),10)))</f>
        <v/>
      </c>
      <c r="C1861" s="1" t="str">
        <f t="shared" si="177"/>
        <v/>
      </c>
      <c r="D1861" s="1" t="str">
        <f t="shared" si="178"/>
        <v/>
      </c>
      <c r="E1861" s="1" t="str">
        <f t="shared" si="179"/>
        <v/>
      </c>
    </row>
    <row r="1862" spans="1:5" x14ac:dyDescent="0.25">
      <c r="A1862" s="7" t="str">
        <f t="shared" si="176"/>
        <v/>
      </c>
      <c r="B1862" s="1" t="str">
        <f>IF(A1862="","",IF($C$13="Yes",($C$12+Table1[[#This Row],[Interest Paid]]),IF($C$11*E1861&gt;10,IF($C$13="No",$C$11*E1861,($C$11*E1861)+$C$12),10)))</f>
        <v/>
      </c>
      <c r="C1862" s="1" t="str">
        <f t="shared" si="177"/>
        <v/>
      </c>
      <c r="D1862" s="1" t="str">
        <f t="shared" si="178"/>
        <v/>
      </c>
      <c r="E1862" s="1" t="str">
        <f t="shared" si="179"/>
        <v/>
      </c>
    </row>
    <row r="1863" spans="1:5" x14ac:dyDescent="0.25">
      <c r="A1863" s="7" t="str">
        <f t="shared" si="176"/>
        <v/>
      </c>
      <c r="B1863" s="1" t="str">
        <f>IF(A1863="","",IF($C$13="Yes",($C$12+Table1[[#This Row],[Interest Paid]]),IF($C$11*E1862&gt;10,IF($C$13="No",$C$11*E1862,($C$11*E1862)+$C$12),10)))</f>
        <v/>
      </c>
      <c r="C1863" s="1" t="str">
        <f t="shared" si="177"/>
        <v/>
      </c>
      <c r="D1863" s="1" t="str">
        <f t="shared" si="178"/>
        <v/>
      </c>
      <c r="E1863" s="1" t="str">
        <f t="shared" si="179"/>
        <v/>
      </c>
    </row>
    <row r="1864" spans="1:5" x14ac:dyDescent="0.25">
      <c r="A1864" s="7" t="str">
        <f t="shared" si="176"/>
        <v/>
      </c>
      <c r="B1864" s="1" t="str">
        <f>IF(A1864="","",IF($C$13="Yes",($C$12+Table1[[#This Row],[Interest Paid]]),IF($C$11*E1863&gt;10,IF($C$13="No",$C$11*E1863,($C$11*E1863)+$C$12),10)))</f>
        <v/>
      </c>
      <c r="C1864" s="1" t="str">
        <f t="shared" si="177"/>
        <v/>
      </c>
      <c r="D1864" s="1" t="str">
        <f t="shared" si="178"/>
        <v/>
      </c>
      <c r="E1864" s="1" t="str">
        <f t="shared" si="179"/>
        <v/>
      </c>
    </row>
    <row r="1865" spans="1:5" x14ac:dyDescent="0.25">
      <c r="A1865" s="7" t="str">
        <f t="shared" si="176"/>
        <v/>
      </c>
      <c r="B1865" s="1" t="str">
        <f>IF(A1865="","",IF($C$13="Yes",($C$12+Table1[[#This Row],[Interest Paid]]),IF($C$11*E1864&gt;10,IF($C$13="No",$C$11*E1864,($C$11*E1864)+$C$12),10)))</f>
        <v/>
      </c>
      <c r="C1865" s="1" t="str">
        <f t="shared" si="177"/>
        <v/>
      </c>
      <c r="D1865" s="1" t="str">
        <f t="shared" si="178"/>
        <v/>
      </c>
      <c r="E1865" s="1" t="str">
        <f t="shared" si="179"/>
        <v/>
      </c>
    </row>
    <row r="1866" spans="1:5" x14ac:dyDescent="0.25">
      <c r="A1866" s="7" t="str">
        <f t="shared" si="176"/>
        <v/>
      </c>
      <c r="B1866" s="1" t="str">
        <f>IF(A1866="","",IF($C$13="Yes",($C$12+Table1[[#This Row],[Interest Paid]]),IF($C$11*E1865&gt;10,IF($C$13="No",$C$11*E1865,($C$11*E1865)+$C$12),10)))</f>
        <v/>
      </c>
      <c r="C1866" s="1" t="str">
        <f t="shared" si="177"/>
        <v/>
      </c>
      <c r="D1866" s="1" t="str">
        <f t="shared" si="178"/>
        <v/>
      </c>
      <c r="E1866" s="1" t="str">
        <f t="shared" si="179"/>
        <v/>
      </c>
    </row>
    <row r="1867" spans="1:5" x14ac:dyDescent="0.25">
      <c r="A1867" s="7" t="str">
        <f t="shared" si="176"/>
        <v/>
      </c>
      <c r="B1867" s="1" t="str">
        <f>IF(A1867="","",IF($C$13="Yes",($C$12+Table1[[#This Row],[Interest Paid]]),IF($C$11*E1866&gt;10,IF($C$13="No",$C$11*E1866,($C$11*E1866)+$C$12),10)))</f>
        <v/>
      </c>
      <c r="C1867" s="1" t="str">
        <f t="shared" si="177"/>
        <v/>
      </c>
      <c r="D1867" s="1" t="str">
        <f t="shared" si="178"/>
        <v/>
      </c>
      <c r="E1867" s="1" t="str">
        <f t="shared" si="179"/>
        <v/>
      </c>
    </row>
    <row r="1868" spans="1:5" x14ac:dyDescent="0.25">
      <c r="A1868" s="7" t="str">
        <f t="shared" si="176"/>
        <v/>
      </c>
      <c r="B1868" s="1" t="str">
        <f>IF(A1868="","",IF($C$13="Yes",($C$12+Table1[[#This Row],[Interest Paid]]),IF($C$11*E1867&gt;10,IF($C$13="No",$C$11*E1867,($C$11*E1867)+$C$12),10)))</f>
        <v/>
      </c>
      <c r="C1868" s="1" t="str">
        <f t="shared" si="177"/>
        <v/>
      </c>
      <c r="D1868" s="1" t="str">
        <f t="shared" si="178"/>
        <v/>
      </c>
      <c r="E1868" s="1" t="str">
        <f t="shared" si="179"/>
        <v/>
      </c>
    </row>
    <row r="1869" spans="1:5" x14ac:dyDescent="0.25">
      <c r="A1869" s="7" t="str">
        <f t="shared" si="176"/>
        <v/>
      </c>
      <c r="B1869" s="1" t="str">
        <f>IF(A1869="","",IF($C$13="Yes",($C$12+Table1[[#This Row],[Interest Paid]]),IF($C$11*E1868&gt;10,IF($C$13="No",$C$11*E1868,($C$11*E1868)+$C$12),10)))</f>
        <v/>
      </c>
      <c r="C1869" s="1" t="str">
        <f t="shared" si="177"/>
        <v/>
      </c>
      <c r="D1869" s="1" t="str">
        <f t="shared" si="178"/>
        <v/>
      </c>
      <c r="E1869" s="1" t="str">
        <f t="shared" si="179"/>
        <v/>
      </c>
    </row>
    <row r="1870" spans="1:5" x14ac:dyDescent="0.25">
      <c r="A1870" s="7" t="str">
        <f t="shared" si="176"/>
        <v/>
      </c>
      <c r="B1870" s="1" t="str">
        <f>IF(A1870="","",IF($C$13="Yes",($C$12+Table1[[#This Row],[Interest Paid]]),IF($C$11*E1869&gt;10,IF($C$13="No",$C$11*E1869,($C$11*E1869)+$C$12),10)))</f>
        <v/>
      </c>
      <c r="C1870" s="1" t="str">
        <f t="shared" si="177"/>
        <v/>
      </c>
      <c r="D1870" s="1" t="str">
        <f t="shared" si="178"/>
        <v/>
      </c>
      <c r="E1870" s="1" t="str">
        <f t="shared" si="179"/>
        <v/>
      </c>
    </row>
    <row r="1871" spans="1:5" x14ac:dyDescent="0.25">
      <c r="A1871" s="7" t="str">
        <f t="shared" si="176"/>
        <v/>
      </c>
      <c r="B1871" s="1" t="str">
        <f>IF(A1871="","",IF($C$13="Yes",($C$12+Table1[[#This Row],[Interest Paid]]),IF($C$11*E1870&gt;10,IF($C$13="No",$C$11*E1870,($C$11*E1870)+$C$12),10)))</f>
        <v/>
      </c>
      <c r="C1871" s="1" t="str">
        <f t="shared" si="177"/>
        <v/>
      </c>
      <c r="D1871" s="1" t="str">
        <f t="shared" si="178"/>
        <v/>
      </c>
      <c r="E1871" s="1" t="str">
        <f t="shared" si="179"/>
        <v/>
      </c>
    </row>
    <row r="1872" spans="1:5" x14ac:dyDescent="0.25">
      <c r="A1872" s="7" t="str">
        <f t="shared" ref="A1872:A1935" si="180">IF(A1871="","",IF(E1871&gt;0,A1871+1,""))</f>
        <v/>
      </c>
      <c r="B1872" s="1" t="str">
        <f>IF(A1872="","",IF($C$13="Yes",($C$12+Table1[[#This Row],[Interest Paid]]),IF($C$11*E1871&gt;10,IF($C$13="No",$C$11*E1871,($C$11*E1871)+$C$12),10)))</f>
        <v/>
      </c>
      <c r="C1872" s="1" t="str">
        <f t="shared" ref="C1872:C1935" si="181">IF(A1872="","",($C$10/12)*E1871)</f>
        <v/>
      </c>
      <c r="D1872" s="1" t="str">
        <f t="shared" ref="D1872:D1935" si="182">IF(A1872="","",B1872-C1872)</f>
        <v/>
      </c>
      <c r="E1872" s="1" t="str">
        <f t="shared" ref="E1872:E1935" si="183">IF(A1872="","",E1871-D1872)</f>
        <v/>
      </c>
    </row>
    <row r="1873" spans="1:5" x14ac:dyDescent="0.25">
      <c r="A1873" s="7" t="str">
        <f t="shared" si="180"/>
        <v/>
      </c>
      <c r="B1873" s="1" t="str">
        <f>IF(A1873="","",IF($C$13="Yes",($C$12+Table1[[#This Row],[Interest Paid]]),IF($C$11*E1872&gt;10,IF($C$13="No",$C$11*E1872,($C$11*E1872)+$C$12),10)))</f>
        <v/>
      </c>
      <c r="C1873" s="1" t="str">
        <f t="shared" si="181"/>
        <v/>
      </c>
      <c r="D1873" s="1" t="str">
        <f t="shared" si="182"/>
        <v/>
      </c>
      <c r="E1873" s="1" t="str">
        <f t="shared" si="183"/>
        <v/>
      </c>
    </row>
    <row r="1874" spans="1:5" x14ac:dyDescent="0.25">
      <c r="A1874" s="7" t="str">
        <f t="shared" si="180"/>
        <v/>
      </c>
      <c r="B1874" s="1" t="str">
        <f>IF(A1874="","",IF($C$13="Yes",($C$12+Table1[[#This Row],[Interest Paid]]),IF($C$11*E1873&gt;10,IF($C$13="No",$C$11*E1873,($C$11*E1873)+$C$12),10)))</f>
        <v/>
      </c>
      <c r="C1874" s="1" t="str">
        <f t="shared" si="181"/>
        <v/>
      </c>
      <c r="D1874" s="1" t="str">
        <f t="shared" si="182"/>
        <v/>
      </c>
      <c r="E1874" s="1" t="str">
        <f t="shared" si="183"/>
        <v/>
      </c>
    </row>
    <row r="1875" spans="1:5" x14ac:dyDescent="0.25">
      <c r="A1875" s="7" t="str">
        <f t="shared" si="180"/>
        <v/>
      </c>
      <c r="B1875" s="1" t="str">
        <f>IF(A1875="","",IF($C$13="Yes",($C$12+Table1[[#This Row],[Interest Paid]]),IF($C$11*E1874&gt;10,IF($C$13="No",$C$11*E1874,($C$11*E1874)+$C$12),10)))</f>
        <v/>
      </c>
      <c r="C1875" s="1" t="str">
        <f t="shared" si="181"/>
        <v/>
      </c>
      <c r="D1875" s="1" t="str">
        <f t="shared" si="182"/>
        <v/>
      </c>
      <c r="E1875" s="1" t="str">
        <f t="shared" si="183"/>
        <v/>
      </c>
    </row>
    <row r="1876" spans="1:5" x14ac:dyDescent="0.25">
      <c r="A1876" s="7" t="str">
        <f t="shared" si="180"/>
        <v/>
      </c>
      <c r="B1876" s="1" t="str">
        <f>IF(A1876="","",IF($C$13="Yes",($C$12+Table1[[#This Row],[Interest Paid]]),IF($C$11*E1875&gt;10,IF($C$13="No",$C$11*E1875,($C$11*E1875)+$C$12),10)))</f>
        <v/>
      </c>
      <c r="C1876" s="1" t="str">
        <f t="shared" si="181"/>
        <v/>
      </c>
      <c r="D1876" s="1" t="str">
        <f t="shared" si="182"/>
        <v/>
      </c>
      <c r="E1876" s="1" t="str">
        <f t="shared" si="183"/>
        <v/>
      </c>
    </row>
    <row r="1877" spans="1:5" x14ac:dyDescent="0.25">
      <c r="A1877" s="7" t="str">
        <f t="shared" si="180"/>
        <v/>
      </c>
      <c r="B1877" s="1" t="str">
        <f>IF(A1877="","",IF($C$13="Yes",($C$12+Table1[[#This Row],[Interest Paid]]),IF($C$11*E1876&gt;10,IF($C$13="No",$C$11*E1876,($C$11*E1876)+$C$12),10)))</f>
        <v/>
      </c>
      <c r="C1877" s="1" t="str">
        <f t="shared" si="181"/>
        <v/>
      </c>
      <c r="D1877" s="1" t="str">
        <f t="shared" si="182"/>
        <v/>
      </c>
      <c r="E1877" s="1" t="str">
        <f t="shared" si="183"/>
        <v/>
      </c>
    </row>
    <row r="1878" spans="1:5" x14ac:dyDescent="0.25">
      <c r="A1878" s="7" t="str">
        <f t="shared" si="180"/>
        <v/>
      </c>
      <c r="B1878" s="1" t="str">
        <f>IF(A1878="","",IF($C$13="Yes",($C$12+Table1[[#This Row],[Interest Paid]]),IF($C$11*E1877&gt;10,IF($C$13="No",$C$11*E1877,($C$11*E1877)+$C$12),10)))</f>
        <v/>
      </c>
      <c r="C1878" s="1" t="str">
        <f t="shared" si="181"/>
        <v/>
      </c>
      <c r="D1878" s="1" t="str">
        <f t="shared" si="182"/>
        <v/>
      </c>
      <c r="E1878" s="1" t="str">
        <f t="shared" si="183"/>
        <v/>
      </c>
    </row>
    <row r="1879" spans="1:5" x14ac:dyDescent="0.25">
      <c r="A1879" s="7" t="str">
        <f t="shared" si="180"/>
        <v/>
      </c>
      <c r="B1879" s="1" t="str">
        <f>IF(A1879="","",IF($C$13="Yes",($C$12+Table1[[#This Row],[Interest Paid]]),IF($C$11*E1878&gt;10,IF($C$13="No",$C$11*E1878,($C$11*E1878)+$C$12),10)))</f>
        <v/>
      </c>
      <c r="C1879" s="1" t="str">
        <f t="shared" si="181"/>
        <v/>
      </c>
      <c r="D1879" s="1" t="str">
        <f t="shared" si="182"/>
        <v/>
      </c>
      <c r="E1879" s="1" t="str">
        <f t="shared" si="183"/>
        <v/>
      </c>
    </row>
    <row r="1880" spans="1:5" x14ac:dyDescent="0.25">
      <c r="A1880" s="7" t="str">
        <f t="shared" si="180"/>
        <v/>
      </c>
      <c r="B1880" s="1" t="str">
        <f>IF(A1880="","",IF($C$13="Yes",($C$12+Table1[[#This Row],[Interest Paid]]),IF($C$11*E1879&gt;10,IF($C$13="No",$C$11*E1879,($C$11*E1879)+$C$12),10)))</f>
        <v/>
      </c>
      <c r="C1880" s="1" t="str">
        <f t="shared" si="181"/>
        <v/>
      </c>
      <c r="D1880" s="1" t="str">
        <f t="shared" si="182"/>
        <v/>
      </c>
      <c r="E1880" s="1" t="str">
        <f t="shared" si="183"/>
        <v/>
      </c>
    </row>
    <row r="1881" spans="1:5" x14ac:dyDescent="0.25">
      <c r="A1881" s="7" t="str">
        <f t="shared" si="180"/>
        <v/>
      </c>
      <c r="B1881" s="1" t="str">
        <f>IF(A1881="","",IF($C$13="Yes",($C$12+Table1[[#This Row],[Interest Paid]]),IF($C$11*E1880&gt;10,IF($C$13="No",$C$11*E1880,($C$11*E1880)+$C$12),10)))</f>
        <v/>
      </c>
      <c r="C1881" s="1" t="str">
        <f t="shared" si="181"/>
        <v/>
      </c>
      <c r="D1881" s="1" t="str">
        <f t="shared" si="182"/>
        <v/>
      </c>
      <c r="E1881" s="1" t="str">
        <f t="shared" si="183"/>
        <v/>
      </c>
    </row>
    <row r="1882" spans="1:5" x14ac:dyDescent="0.25">
      <c r="A1882" s="7" t="str">
        <f t="shared" si="180"/>
        <v/>
      </c>
      <c r="B1882" s="1" t="str">
        <f>IF(A1882="","",IF($C$13="Yes",($C$12+Table1[[#This Row],[Interest Paid]]),IF($C$11*E1881&gt;10,IF($C$13="No",$C$11*E1881,($C$11*E1881)+$C$12),10)))</f>
        <v/>
      </c>
      <c r="C1882" s="1" t="str">
        <f t="shared" si="181"/>
        <v/>
      </c>
      <c r="D1882" s="1" t="str">
        <f t="shared" si="182"/>
        <v/>
      </c>
      <c r="E1882" s="1" t="str">
        <f t="shared" si="183"/>
        <v/>
      </c>
    </row>
    <row r="1883" spans="1:5" x14ac:dyDescent="0.25">
      <c r="A1883" s="7" t="str">
        <f t="shared" si="180"/>
        <v/>
      </c>
      <c r="B1883" s="1" t="str">
        <f>IF(A1883="","",IF($C$13="Yes",($C$12+Table1[[#This Row],[Interest Paid]]),IF($C$11*E1882&gt;10,IF($C$13="No",$C$11*E1882,($C$11*E1882)+$C$12),10)))</f>
        <v/>
      </c>
      <c r="C1883" s="1" t="str">
        <f t="shared" si="181"/>
        <v/>
      </c>
      <c r="D1883" s="1" t="str">
        <f t="shared" si="182"/>
        <v/>
      </c>
      <c r="E1883" s="1" t="str">
        <f t="shared" si="183"/>
        <v/>
      </c>
    </row>
    <row r="1884" spans="1:5" x14ac:dyDescent="0.25">
      <c r="A1884" s="7" t="str">
        <f t="shared" si="180"/>
        <v/>
      </c>
      <c r="B1884" s="1" t="str">
        <f>IF(A1884="","",IF($C$13="Yes",($C$12+Table1[[#This Row],[Interest Paid]]),IF($C$11*E1883&gt;10,IF($C$13="No",$C$11*E1883,($C$11*E1883)+$C$12),10)))</f>
        <v/>
      </c>
      <c r="C1884" s="1" t="str">
        <f t="shared" si="181"/>
        <v/>
      </c>
      <c r="D1884" s="1" t="str">
        <f t="shared" si="182"/>
        <v/>
      </c>
      <c r="E1884" s="1" t="str">
        <f t="shared" si="183"/>
        <v/>
      </c>
    </row>
    <row r="1885" spans="1:5" x14ac:dyDescent="0.25">
      <c r="A1885" s="7" t="str">
        <f t="shared" si="180"/>
        <v/>
      </c>
      <c r="B1885" s="1" t="str">
        <f>IF(A1885="","",IF($C$13="Yes",($C$12+Table1[[#This Row],[Interest Paid]]),IF($C$11*E1884&gt;10,IF($C$13="No",$C$11*E1884,($C$11*E1884)+$C$12),10)))</f>
        <v/>
      </c>
      <c r="C1885" s="1" t="str">
        <f t="shared" si="181"/>
        <v/>
      </c>
      <c r="D1885" s="1" t="str">
        <f t="shared" si="182"/>
        <v/>
      </c>
      <c r="E1885" s="1" t="str">
        <f t="shared" si="183"/>
        <v/>
      </c>
    </row>
    <row r="1886" spans="1:5" x14ac:dyDescent="0.25">
      <c r="A1886" s="7" t="str">
        <f t="shared" si="180"/>
        <v/>
      </c>
      <c r="B1886" s="1" t="str">
        <f>IF(A1886="","",IF($C$13="Yes",($C$12+Table1[[#This Row],[Interest Paid]]),IF($C$11*E1885&gt;10,IF($C$13="No",$C$11*E1885,($C$11*E1885)+$C$12),10)))</f>
        <v/>
      </c>
      <c r="C1886" s="1" t="str">
        <f t="shared" si="181"/>
        <v/>
      </c>
      <c r="D1886" s="1" t="str">
        <f t="shared" si="182"/>
        <v/>
      </c>
      <c r="E1886" s="1" t="str">
        <f t="shared" si="183"/>
        <v/>
      </c>
    </row>
    <row r="1887" spans="1:5" x14ac:dyDescent="0.25">
      <c r="A1887" s="7" t="str">
        <f t="shared" si="180"/>
        <v/>
      </c>
      <c r="B1887" s="1" t="str">
        <f>IF(A1887="","",IF($C$13="Yes",($C$12+Table1[[#This Row],[Interest Paid]]),IF($C$11*E1886&gt;10,IF($C$13="No",$C$11*E1886,($C$11*E1886)+$C$12),10)))</f>
        <v/>
      </c>
      <c r="C1887" s="1" t="str">
        <f t="shared" si="181"/>
        <v/>
      </c>
      <c r="D1887" s="1" t="str">
        <f t="shared" si="182"/>
        <v/>
      </c>
      <c r="E1887" s="1" t="str">
        <f t="shared" si="183"/>
        <v/>
      </c>
    </row>
    <row r="1888" spans="1:5" x14ac:dyDescent="0.25">
      <c r="A1888" s="7" t="str">
        <f t="shared" si="180"/>
        <v/>
      </c>
      <c r="B1888" s="1" t="str">
        <f>IF(A1888="","",IF($C$13="Yes",($C$12+Table1[[#This Row],[Interest Paid]]),IF($C$11*E1887&gt;10,IF($C$13="No",$C$11*E1887,($C$11*E1887)+$C$12),10)))</f>
        <v/>
      </c>
      <c r="C1888" s="1" t="str">
        <f t="shared" si="181"/>
        <v/>
      </c>
      <c r="D1888" s="1" t="str">
        <f t="shared" si="182"/>
        <v/>
      </c>
      <c r="E1888" s="1" t="str">
        <f t="shared" si="183"/>
        <v/>
      </c>
    </row>
    <row r="1889" spans="1:5" x14ac:dyDescent="0.25">
      <c r="A1889" s="7" t="str">
        <f t="shared" si="180"/>
        <v/>
      </c>
      <c r="B1889" s="1" t="str">
        <f>IF(A1889="","",IF($C$13="Yes",($C$12+Table1[[#This Row],[Interest Paid]]),IF($C$11*E1888&gt;10,IF($C$13="No",$C$11*E1888,($C$11*E1888)+$C$12),10)))</f>
        <v/>
      </c>
      <c r="C1889" s="1" t="str">
        <f t="shared" si="181"/>
        <v/>
      </c>
      <c r="D1889" s="1" t="str">
        <f t="shared" si="182"/>
        <v/>
      </c>
      <c r="E1889" s="1" t="str">
        <f t="shared" si="183"/>
        <v/>
      </c>
    </row>
    <row r="1890" spans="1:5" x14ac:dyDescent="0.25">
      <c r="A1890" s="7" t="str">
        <f t="shared" si="180"/>
        <v/>
      </c>
      <c r="B1890" s="1" t="str">
        <f>IF(A1890="","",IF($C$13="Yes",($C$12+Table1[[#This Row],[Interest Paid]]),IF($C$11*E1889&gt;10,IF($C$13="No",$C$11*E1889,($C$11*E1889)+$C$12),10)))</f>
        <v/>
      </c>
      <c r="C1890" s="1" t="str">
        <f t="shared" si="181"/>
        <v/>
      </c>
      <c r="D1890" s="1" t="str">
        <f t="shared" si="182"/>
        <v/>
      </c>
      <c r="E1890" s="1" t="str">
        <f t="shared" si="183"/>
        <v/>
      </c>
    </row>
    <row r="1891" spans="1:5" x14ac:dyDescent="0.25">
      <c r="A1891" s="7" t="str">
        <f t="shared" si="180"/>
        <v/>
      </c>
      <c r="B1891" s="1" t="str">
        <f>IF(A1891="","",IF($C$13="Yes",($C$12+Table1[[#This Row],[Interest Paid]]),IF($C$11*E1890&gt;10,IF($C$13="No",$C$11*E1890,($C$11*E1890)+$C$12),10)))</f>
        <v/>
      </c>
      <c r="C1891" s="1" t="str">
        <f t="shared" si="181"/>
        <v/>
      </c>
      <c r="D1891" s="1" t="str">
        <f t="shared" si="182"/>
        <v/>
      </c>
      <c r="E1891" s="1" t="str">
        <f t="shared" si="183"/>
        <v/>
      </c>
    </row>
    <row r="1892" spans="1:5" x14ac:dyDescent="0.25">
      <c r="A1892" s="7" t="str">
        <f t="shared" si="180"/>
        <v/>
      </c>
      <c r="B1892" s="1" t="str">
        <f>IF(A1892="","",IF($C$13="Yes",($C$12+Table1[[#This Row],[Interest Paid]]),IF($C$11*E1891&gt;10,IF($C$13="No",$C$11*E1891,($C$11*E1891)+$C$12),10)))</f>
        <v/>
      </c>
      <c r="C1892" s="1" t="str">
        <f t="shared" si="181"/>
        <v/>
      </c>
      <c r="D1892" s="1" t="str">
        <f t="shared" si="182"/>
        <v/>
      </c>
      <c r="E1892" s="1" t="str">
        <f t="shared" si="183"/>
        <v/>
      </c>
    </row>
    <row r="1893" spans="1:5" x14ac:dyDescent="0.25">
      <c r="A1893" s="7" t="str">
        <f t="shared" si="180"/>
        <v/>
      </c>
      <c r="B1893" s="1" t="str">
        <f>IF(A1893="","",IF($C$13="Yes",($C$12+Table1[[#This Row],[Interest Paid]]),IF($C$11*E1892&gt;10,IF($C$13="No",$C$11*E1892,($C$11*E1892)+$C$12),10)))</f>
        <v/>
      </c>
      <c r="C1893" s="1" t="str">
        <f t="shared" si="181"/>
        <v/>
      </c>
      <c r="D1893" s="1" t="str">
        <f t="shared" si="182"/>
        <v/>
      </c>
      <c r="E1893" s="1" t="str">
        <f t="shared" si="183"/>
        <v/>
      </c>
    </row>
    <row r="1894" spans="1:5" x14ac:dyDescent="0.25">
      <c r="A1894" s="7" t="str">
        <f t="shared" si="180"/>
        <v/>
      </c>
      <c r="B1894" s="1" t="str">
        <f>IF(A1894="","",IF($C$13="Yes",($C$12+Table1[[#This Row],[Interest Paid]]),IF($C$11*E1893&gt;10,IF($C$13="No",$C$11*E1893,($C$11*E1893)+$C$12),10)))</f>
        <v/>
      </c>
      <c r="C1894" s="1" t="str">
        <f t="shared" si="181"/>
        <v/>
      </c>
      <c r="D1894" s="1" t="str">
        <f t="shared" si="182"/>
        <v/>
      </c>
      <c r="E1894" s="1" t="str">
        <f t="shared" si="183"/>
        <v/>
      </c>
    </row>
    <row r="1895" spans="1:5" x14ac:dyDescent="0.25">
      <c r="A1895" s="7" t="str">
        <f t="shared" si="180"/>
        <v/>
      </c>
      <c r="B1895" s="1" t="str">
        <f>IF(A1895="","",IF($C$13="Yes",($C$12+Table1[[#This Row],[Interest Paid]]),IF($C$11*E1894&gt;10,IF($C$13="No",$C$11*E1894,($C$11*E1894)+$C$12),10)))</f>
        <v/>
      </c>
      <c r="C1895" s="1" t="str">
        <f t="shared" si="181"/>
        <v/>
      </c>
      <c r="D1895" s="1" t="str">
        <f t="shared" si="182"/>
        <v/>
      </c>
      <c r="E1895" s="1" t="str">
        <f t="shared" si="183"/>
        <v/>
      </c>
    </row>
    <row r="1896" spans="1:5" x14ac:dyDescent="0.25">
      <c r="A1896" s="7" t="str">
        <f t="shared" si="180"/>
        <v/>
      </c>
      <c r="B1896" s="1" t="str">
        <f>IF(A1896="","",IF($C$13="Yes",($C$12+Table1[[#This Row],[Interest Paid]]),IF($C$11*E1895&gt;10,IF($C$13="No",$C$11*E1895,($C$11*E1895)+$C$12),10)))</f>
        <v/>
      </c>
      <c r="C1896" s="1" t="str">
        <f t="shared" si="181"/>
        <v/>
      </c>
      <c r="D1896" s="1" t="str">
        <f t="shared" si="182"/>
        <v/>
      </c>
      <c r="E1896" s="1" t="str">
        <f t="shared" si="183"/>
        <v/>
      </c>
    </row>
    <row r="1897" spans="1:5" x14ac:dyDescent="0.25">
      <c r="A1897" s="7" t="str">
        <f t="shared" si="180"/>
        <v/>
      </c>
      <c r="B1897" s="1" t="str">
        <f>IF(A1897="","",IF($C$13="Yes",($C$12+Table1[[#This Row],[Interest Paid]]),IF($C$11*E1896&gt;10,IF($C$13="No",$C$11*E1896,($C$11*E1896)+$C$12),10)))</f>
        <v/>
      </c>
      <c r="C1897" s="1" t="str">
        <f t="shared" si="181"/>
        <v/>
      </c>
      <c r="D1897" s="1" t="str">
        <f t="shared" si="182"/>
        <v/>
      </c>
      <c r="E1897" s="1" t="str">
        <f t="shared" si="183"/>
        <v/>
      </c>
    </row>
    <row r="1898" spans="1:5" x14ac:dyDescent="0.25">
      <c r="A1898" s="7" t="str">
        <f t="shared" si="180"/>
        <v/>
      </c>
      <c r="B1898" s="1" t="str">
        <f>IF(A1898="","",IF($C$13="Yes",($C$12+Table1[[#This Row],[Interest Paid]]),IF($C$11*E1897&gt;10,IF($C$13="No",$C$11*E1897,($C$11*E1897)+$C$12),10)))</f>
        <v/>
      </c>
      <c r="C1898" s="1" t="str">
        <f t="shared" si="181"/>
        <v/>
      </c>
      <c r="D1898" s="1" t="str">
        <f t="shared" si="182"/>
        <v/>
      </c>
      <c r="E1898" s="1" t="str">
        <f t="shared" si="183"/>
        <v/>
      </c>
    </row>
    <row r="1899" spans="1:5" x14ac:dyDescent="0.25">
      <c r="A1899" s="7" t="str">
        <f t="shared" si="180"/>
        <v/>
      </c>
      <c r="B1899" s="1" t="str">
        <f>IF(A1899="","",IF($C$13="Yes",($C$12+Table1[[#This Row],[Interest Paid]]),IF($C$11*E1898&gt;10,IF($C$13="No",$C$11*E1898,($C$11*E1898)+$C$12),10)))</f>
        <v/>
      </c>
      <c r="C1899" s="1" t="str">
        <f t="shared" si="181"/>
        <v/>
      </c>
      <c r="D1899" s="1" t="str">
        <f t="shared" si="182"/>
        <v/>
      </c>
      <c r="E1899" s="1" t="str">
        <f t="shared" si="183"/>
        <v/>
      </c>
    </row>
    <row r="1900" spans="1:5" x14ac:dyDescent="0.25">
      <c r="A1900" s="7" t="str">
        <f t="shared" si="180"/>
        <v/>
      </c>
      <c r="B1900" s="1" t="str">
        <f>IF(A1900="","",IF($C$13="Yes",($C$12+Table1[[#This Row],[Interest Paid]]),IF($C$11*E1899&gt;10,IF($C$13="No",$C$11*E1899,($C$11*E1899)+$C$12),10)))</f>
        <v/>
      </c>
      <c r="C1900" s="1" t="str">
        <f t="shared" si="181"/>
        <v/>
      </c>
      <c r="D1900" s="1" t="str">
        <f t="shared" si="182"/>
        <v/>
      </c>
      <c r="E1900" s="1" t="str">
        <f t="shared" si="183"/>
        <v/>
      </c>
    </row>
    <row r="1901" spans="1:5" x14ac:dyDescent="0.25">
      <c r="A1901" s="7" t="str">
        <f t="shared" si="180"/>
        <v/>
      </c>
      <c r="B1901" s="1" t="str">
        <f>IF(A1901="","",IF($C$13="Yes",($C$12+Table1[[#This Row],[Interest Paid]]),IF($C$11*E1900&gt;10,IF($C$13="No",$C$11*E1900,($C$11*E1900)+$C$12),10)))</f>
        <v/>
      </c>
      <c r="C1901" s="1" t="str">
        <f t="shared" si="181"/>
        <v/>
      </c>
      <c r="D1901" s="1" t="str">
        <f t="shared" si="182"/>
        <v/>
      </c>
      <c r="E1901" s="1" t="str">
        <f t="shared" si="183"/>
        <v/>
      </c>
    </row>
    <row r="1902" spans="1:5" x14ac:dyDescent="0.25">
      <c r="A1902" s="7" t="str">
        <f t="shared" si="180"/>
        <v/>
      </c>
      <c r="B1902" s="1" t="str">
        <f>IF(A1902="","",IF($C$13="Yes",($C$12+Table1[[#This Row],[Interest Paid]]),IF($C$11*E1901&gt;10,IF($C$13="No",$C$11*E1901,($C$11*E1901)+$C$12),10)))</f>
        <v/>
      </c>
      <c r="C1902" s="1" t="str">
        <f t="shared" si="181"/>
        <v/>
      </c>
      <c r="D1902" s="1" t="str">
        <f t="shared" si="182"/>
        <v/>
      </c>
      <c r="E1902" s="1" t="str">
        <f t="shared" si="183"/>
        <v/>
      </c>
    </row>
    <row r="1903" spans="1:5" x14ac:dyDescent="0.25">
      <c r="A1903" s="7" t="str">
        <f t="shared" si="180"/>
        <v/>
      </c>
      <c r="B1903" s="1" t="str">
        <f>IF(A1903="","",IF($C$13="Yes",($C$12+Table1[[#This Row],[Interest Paid]]),IF($C$11*E1902&gt;10,IF($C$13="No",$C$11*E1902,($C$11*E1902)+$C$12),10)))</f>
        <v/>
      </c>
      <c r="C1903" s="1" t="str">
        <f t="shared" si="181"/>
        <v/>
      </c>
      <c r="D1903" s="1" t="str">
        <f t="shared" si="182"/>
        <v/>
      </c>
      <c r="E1903" s="1" t="str">
        <f t="shared" si="183"/>
        <v/>
      </c>
    </row>
    <row r="1904" spans="1:5" x14ac:dyDescent="0.25">
      <c r="A1904" s="7" t="str">
        <f t="shared" si="180"/>
        <v/>
      </c>
      <c r="B1904" s="1" t="str">
        <f>IF(A1904="","",IF($C$13="Yes",($C$12+Table1[[#This Row],[Interest Paid]]),IF($C$11*E1903&gt;10,IF($C$13="No",$C$11*E1903,($C$11*E1903)+$C$12),10)))</f>
        <v/>
      </c>
      <c r="C1904" s="1" t="str">
        <f t="shared" si="181"/>
        <v/>
      </c>
      <c r="D1904" s="1" t="str">
        <f t="shared" si="182"/>
        <v/>
      </c>
      <c r="E1904" s="1" t="str">
        <f t="shared" si="183"/>
        <v/>
      </c>
    </row>
    <row r="1905" spans="1:5" x14ac:dyDescent="0.25">
      <c r="A1905" s="7" t="str">
        <f t="shared" si="180"/>
        <v/>
      </c>
      <c r="B1905" s="1" t="str">
        <f>IF(A1905="","",IF($C$13="Yes",($C$12+Table1[[#This Row],[Interest Paid]]),IF($C$11*E1904&gt;10,IF($C$13="No",$C$11*E1904,($C$11*E1904)+$C$12),10)))</f>
        <v/>
      </c>
      <c r="C1905" s="1" t="str">
        <f t="shared" si="181"/>
        <v/>
      </c>
      <c r="D1905" s="1" t="str">
        <f t="shared" si="182"/>
        <v/>
      </c>
      <c r="E1905" s="1" t="str">
        <f t="shared" si="183"/>
        <v/>
      </c>
    </row>
    <row r="1906" spans="1:5" x14ac:dyDescent="0.25">
      <c r="A1906" s="7" t="str">
        <f t="shared" si="180"/>
        <v/>
      </c>
      <c r="B1906" s="1" t="str">
        <f>IF(A1906="","",IF($C$13="Yes",($C$12+Table1[[#This Row],[Interest Paid]]),IF($C$11*E1905&gt;10,IF($C$13="No",$C$11*E1905,($C$11*E1905)+$C$12),10)))</f>
        <v/>
      </c>
      <c r="C1906" s="1" t="str">
        <f t="shared" si="181"/>
        <v/>
      </c>
      <c r="D1906" s="1" t="str">
        <f t="shared" si="182"/>
        <v/>
      </c>
      <c r="E1906" s="1" t="str">
        <f t="shared" si="183"/>
        <v/>
      </c>
    </row>
    <row r="1907" spans="1:5" x14ac:dyDescent="0.25">
      <c r="A1907" s="7" t="str">
        <f t="shared" si="180"/>
        <v/>
      </c>
      <c r="B1907" s="1" t="str">
        <f>IF(A1907="","",IF($C$13="Yes",($C$12+Table1[[#This Row],[Interest Paid]]),IF($C$11*E1906&gt;10,IF($C$13="No",$C$11*E1906,($C$11*E1906)+$C$12),10)))</f>
        <v/>
      </c>
      <c r="C1907" s="1" t="str">
        <f t="shared" si="181"/>
        <v/>
      </c>
      <c r="D1907" s="1" t="str">
        <f t="shared" si="182"/>
        <v/>
      </c>
      <c r="E1907" s="1" t="str">
        <f t="shared" si="183"/>
        <v/>
      </c>
    </row>
    <row r="1908" spans="1:5" x14ac:dyDescent="0.25">
      <c r="A1908" s="7" t="str">
        <f t="shared" si="180"/>
        <v/>
      </c>
      <c r="B1908" s="1" t="str">
        <f>IF(A1908="","",IF($C$13="Yes",($C$12+Table1[[#This Row],[Interest Paid]]),IF($C$11*E1907&gt;10,IF($C$13="No",$C$11*E1907,($C$11*E1907)+$C$12),10)))</f>
        <v/>
      </c>
      <c r="C1908" s="1" t="str">
        <f t="shared" si="181"/>
        <v/>
      </c>
      <c r="D1908" s="1" t="str">
        <f t="shared" si="182"/>
        <v/>
      </c>
      <c r="E1908" s="1" t="str">
        <f t="shared" si="183"/>
        <v/>
      </c>
    </row>
    <row r="1909" spans="1:5" x14ac:dyDescent="0.25">
      <c r="A1909" s="7" t="str">
        <f t="shared" si="180"/>
        <v/>
      </c>
      <c r="B1909" s="1" t="str">
        <f>IF(A1909="","",IF($C$13="Yes",($C$12+Table1[[#This Row],[Interest Paid]]),IF($C$11*E1908&gt;10,IF($C$13="No",$C$11*E1908,($C$11*E1908)+$C$12),10)))</f>
        <v/>
      </c>
      <c r="C1909" s="1" t="str">
        <f t="shared" si="181"/>
        <v/>
      </c>
      <c r="D1909" s="1" t="str">
        <f t="shared" si="182"/>
        <v/>
      </c>
      <c r="E1909" s="1" t="str">
        <f t="shared" si="183"/>
        <v/>
      </c>
    </row>
    <row r="1910" spans="1:5" x14ac:dyDescent="0.25">
      <c r="A1910" s="7" t="str">
        <f t="shared" si="180"/>
        <v/>
      </c>
      <c r="B1910" s="1" t="str">
        <f>IF(A1910="","",IF($C$13="Yes",($C$12+Table1[[#This Row],[Interest Paid]]),IF($C$11*E1909&gt;10,IF($C$13="No",$C$11*E1909,($C$11*E1909)+$C$12),10)))</f>
        <v/>
      </c>
      <c r="C1910" s="1" t="str">
        <f t="shared" si="181"/>
        <v/>
      </c>
      <c r="D1910" s="1" t="str">
        <f t="shared" si="182"/>
        <v/>
      </c>
      <c r="E1910" s="1" t="str">
        <f t="shared" si="183"/>
        <v/>
      </c>
    </row>
    <row r="1911" spans="1:5" x14ac:dyDescent="0.25">
      <c r="A1911" s="7" t="str">
        <f t="shared" si="180"/>
        <v/>
      </c>
      <c r="B1911" s="1" t="str">
        <f>IF(A1911="","",IF($C$13="Yes",($C$12+Table1[[#This Row],[Interest Paid]]),IF($C$11*E1910&gt;10,IF($C$13="No",$C$11*E1910,($C$11*E1910)+$C$12),10)))</f>
        <v/>
      </c>
      <c r="C1911" s="1" t="str">
        <f t="shared" si="181"/>
        <v/>
      </c>
      <c r="D1911" s="1" t="str">
        <f t="shared" si="182"/>
        <v/>
      </c>
      <c r="E1911" s="1" t="str">
        <f t="shared" si="183"/>
        <v/>
      </c>
    </row>
    <row r="1912" spans="1:5" x14ac:dyDescent="0.25">
      <c r="A1912" s="7" t="str">
        <f t="shared" si="180"/>
        <v/>
      </c>
      <c r="B1912" s="1" t="str">
        <f>IF(A1912="","",IF($C$13="Yes",($C$12+Table1[[#This Row],[Interest Paid]]),IF($C$11*E1911&gt;10,IF($C$13="No",$C$11*E1911,($C$11*E1911)+$C$12),10)))</f>
        <v/>
      </c>
      <c r="C1912" s="1" t="str">
        <f t="shared" si="181"/>
        <v/>
      </c>
      <c r="D1912" s="1" t="str">
        <f t="shared" si="182"/>
        <v/>
      </c>
      <c r="E1912" s="1" t="str">
        <f t="shared" si="183"/>
        <v/>
      </c>
    </row>
    <row r="1913" spans="1:5" x14ac:dyDescent="0.25">
      <c r="A1913" s="7" t="str">
        <f t="shared" si="180"/>
        <v/>
      </c>
      <c r="B1913" s="1" t="str">
        <f>IF(A1913="","",IF($C$13="Yes",($C$12+Table1[[#This Row],[Interest Paid]]),IF($C$11*E1912&gt;10,IF($C$13="No",$C$11*E1912,($C$11*E1912)+$C$12),10)))</f>
        <v/>
      </c>
      <c r="C1913" s="1" t="str">
        <f t="shared" si="181"/>
        <v/>
      </c>
      <c r="D1913" s="1" t="str">
        <f t="shared" si="182"/>
        <v/>
      </c>
      <c r="E1913" s="1" t="str">
        <f t="shared" si="183"/>
        <v/>
      </c>
    </row>
    <row r="1914" spans="1:5" x14ac:dyDescent="0.25">
      <c r="A1914" s="7" t="str">
        <f t="shared" si="180"/>
        <v/>
      </c>
      <c r="B1914" s="1" t="str">
        <f>IF(A1914="","",IF($C$13="Yes",($C$12+Table1[[#This Row],[Interest Paid]]),IF($C$11*E1913&gt;10,IF($C$13="No",$C$11*E1913,($C$11*E1913)+$C$12),10)))</f>
        <v/>
      </c>
      <c r="C1914" s="1" t="str">
        <f t="shared" si="181"/>
        <v/>
      </c>
      <c r="D1914" s="1" t="str">
        <f t="shared" si="182"/>
        <v/>
      </c>
      <c r="E1914" s="1" t="str">
        <f t="shared" si="183"/>
        <v/>
      </c>
    </row>
    <row r="1915" spans="1:5" x14ac:dyDescent="0.25">
      <c r="A1915" s="7" t="str">
        <f t="shared" si="180"/>
        <v/>
      </c>
      <c r="B1915" s="1" t="str">
        <f>IF(A1915="","",IF($C$13="Yes",($C$12+Table1[[#This Row],[Interest Paid]]),IF($C$11*E1914&gt;10,IF($C$13="No",$C$11*E1914,($C$11*E1914)+$C$12),10)))</f>
        <v/>
      </c>
      <c r="C1915" s="1" t="str">
        <f t="shared" si="181"/>
        <v/>
      </c>
      <c r="D1915" s="1" t="str">
        <f t="shared" si="182"/>
        <v/>
      </c>
      <c r="E1915" s="1" t="str">
        <f t="shared" si="183"/>
        <v/>
      </c>
    </row>
    <row r="1916" spans="1:5" x14ac:dyDescent="0.25">
      <c r="A1916" s="7" t="str">
        <f t="shared" si="180"/>
        <v/>
      </c>
      <c r="B1916" s="1" t="str">
        <f>IF(A1916="","",IF($C$13="Yes",($C$12+Table1[[#This Row],[Interest Paid]]),IF($C$11*E1915&gt;10,IF($C$13="No",$C$11*E1915,($C$11*E1915)+$C$12),10)))</f>
        <v/>
      </c>
      <c r="C1916" s="1" t="str">
        <f t="shared" si="181"/>
        <v/>
      </c>
      <c r="D1916" s="1" t="str">
        <f t="shared" si="182"/>
        <v/>
      </c>
      <c r="E1916" s="1" t="str">
        <f t="shared" si="183"/>
        <v/>
      </c>
    </row>
    <row r="1917" spans="1:5" x14ac:dyDescent="0.25">
      <c r="A1917" s="7" t="str">
        <f t="shared" si="180"/>
        <v/>
      </c>
      <c r="B1917" s="1" t="str">
        <f>IF(A1917="","",IF($C$13="Yes",($C$12+Table1[[#This Row],[Interest Paid]]),IF($C$11*E1916&gt;10,IF($C$13="No",$C$11*E1916,($C$11*E1916)+$C$12),10)))</f>
        <v/>
      </c>
      <c r="C1917" s="1" t="str">
        <f t="shared" si="181"/>
        <v/>
      </c>
      <c r="D1917" s="1" t="str">
        <f t="shared" si="182"/>
        <v/>
      </c>
      <c r="E1917" s="1" t="str">
        <f t="shared" si="183"/>
        <v/>
      </c>
    </row>
    <row r="1918" spans="1:5" x14ac:dyDescent="0.25">
      <c r="A1918" s="7" t="str">
        <f t="shared" si="180"/>
        <v/>
      </c>
      <c r="B1918" s="1" t="str">
        <f>IF(A1918="","",IF($C$13="Yes",($C$12+Table1[[#This Row],[Interest Paid]]),IF($C$11*E1917&gt;10,IF($C$13="No",$C$11*E1917,($C$11*E1917)+$C$12),10)))</f>
        <v/>
      </c>
      <c r="C1918" s="1" t="str">
        <f t="shared" si="181"/>
        <v/>
      </c>
      <c r="D1918" s="1" t="str">
        <f t="shared" si="182"/>
        <v/>
      </c>
      <c r="E1918" s="1" t="str">
        <f t="shared" si="183"/>
        <v/>
      </c>
    </row>
    <row r="1919" spans="1:5" x14ac:dyDescent="0.25">
      <c r="A1919" s="7" t="str">
        <f t="shared" si="180"/>
        <v/>
      </c>
      <c r="B1919" s="1" t="str">
        <f>IF(A1919="","",IF($C$13="Yes",($C$12+Table1[[#This Row],[Interest Paid]]),IF($C$11*E1918&gt;10,IF($C$13="No",$C$11*E1918,($C$11*E1918)+$C$12),10)))</f>
        <v/>
      </c>
      <c r="C1919" s="1" t="str">
        <f t="shared" si="181"/>
        <v/>
      </c>
      <c r="D1919" s="1" t="str">
        <f t="shared" si="182"/>
        <v/>
      </c>
      <c r="E1919" s="1" t="str">
        <f t="shared" si="183"/>
        <v/>
      </c>
    </row>
    <row r="1920" spans="1:5" x14ac:dyDescent="0.25">
      <c r="A1920" s="7" t="str">
        <f t="shared" si="180"/>
        <v/>
      </c>
      <c r="B1920" s="1" t="str">
        <f>IF(A1920="","",IF($C$13="Yes",($C$12+Table1[[#This Row],[Interest Paid]]),IF($C$11*E1919&gt;10,IF($C$13="No",$C$11*E1919,($C$11*E1919)+$C$12),10)))</f>
        <v/>
      </c>
      <c r="C1920" s="1" t="str">
        <f t="shared" si="181"/>
        <v/>
      </c>
      <c r="D1920" s="1" t="str">
        <f t="shared" si="182"/>
        <v/>
      </c>
      <c r="E1920" s="1" t="str">
        <f t="shared" si="183"/>
        <v/>
      </c>
    </row>
    <row r="1921" spans="1:5" x14ac:dyDescent="0.25">
      <c r="A1921" s="7" t="str">
        <f t="shared" si="180"/>
        <v/>
      </c>
      <c r="B1921" s="1" t="str">
        <f>IF(A1921="","",IF($C$13="Yes",($C$12+Table1[[#This Row],[Interest Paid]]),IF($C$11*E1920&gt;10,IF($C$13="No",$C$11*E1920,($C$11*E1920)+$C$12),10)))</f>
        <v/>
      </c>
      <c r="C1921" s="1" t="str">
        <f t="shared" si="181"/>
        <v/>
      </c>
      <c r="D1921" s="1" t="str">
        <f t="shared" si="182"/>
        <v/>
      </c>
      <c r="E1921" s="1" t="str">
        <f t="shared" si="183"/>
        <v/>
      </c>
    </row>
    <row r="1922" spans="1:5" x14ac:dyDescent="0.25">
      <c r="A1922" s="7" t="str">
        <f t="shared" si="180"/>
        <v/>
      </c>
      <c r="B1922" s="1" t="str">
        <f>IF(A1922="","",IF($C$13="Yes",($C$12+Table1[[#This Row],[Interest Paid]]),IF($C$11*E1921&gt;10,IF($C$13="No",$C$11*E1921,($C$11*E1921)+$C$12),10)))</f>
        <v/>
      </c>
      <c r="C1922" s="1" t="str">
        <f t="shared" si="181"/>
        <v/>
      </c>
      <c r="D1922" s="1" t="str">
        <f t="shared" si="182"/>
        <v/>
      </c>
      <c r="E1922" s="1" t="str">
        <f t="shared" si="183"/>
        <v/>
      </c>
    </row>
    <row r="1923" spans="1:5" x14ac:dyDescent="0.25">
      <c r="A1923" s="7" t="str">
        <f t="shared" si="180"/>
        <v/>
      </c>
      <c r="B1923" s="1" t="str">
        <f>IF(A1923="","",IF($C$13="Yes",($C$12+Table1[[#This Row],[Interest Paid]]),IF($C$11*E1922&gt;10,IF($C$13="No",$C$11*E1922,($C$11*E1922)+$C$12),10)))</f>
        <v/>
      </c>
      <c r="C1923" s="1" t="str">
        <f t="shared" si="181"/>
        <v/>
      </c>
      <c r="D1923" s="1" t="str">
        <f t="shared" si="182"/>
        <v/>
      </c>
      <c r="E1923" s="1" t="str">
        <f t="shared" si="183"/>
        <v/>
      </c>
    </row>
    <row r="1924" spans="1:5" x14ac:dyDescent="0.25">
      <c r="A1924" s="7" t="str">
        <f t="shared" si="180"/>
        <v/>
      </c>
      <c r="B1924" s="1" t="str">
        <f>IF(A1924="","",IF($C$13="Yes",($C$12+Table1[[#This Row],[Interest Paid]]),IF($C$11*E1923&gt;10,IF($C$13="No",$C$11*E1923,($C$11*E1923)+$C$12),10)))</f>
        <v/>
      </c>
      <c r="C1924" s="1" t="str">
        <f t="shared" si="181"/>
        <v/>
      </c>
      <c r="D1924" s="1" t="str">
        <f t="shared" si="182"/>
        <v/>
      </c>
      <c r="E1924" s="1" t="str">
        <f t="shared" si="183"/>
        <v/>
      </c>
    </row>
    <row r="1925" spans="1:5" x14ac:dyDescent="0.25">
      <c r="A1925" s="7" t="str">
        <f t="shared" si="180"/>
        <v/>
      </c>
      <c r="B1925" s="1" t="str">
        <f>IF(A1925="","",IF($C$13="Yes",($C$12+Table1[[#This Row],[Interest Paid]]),IF($C$11*E1924&gt;10,IF($C$13="No",$C$11*E1924,($C$11*E1924)+$C$12),10)))</f>
        <v/>
      </c>
      <c r="C1925" s="1" t="str">
        <f t="shared" si="181"/>
        <v/>
      </c>
      <c r="D1925" s="1" t="str">
        <f t="shared" si="182"/>
        <v/>
      </c>
      <c r="E1925" s="1" t="str">
        <f t="shared" si="183"/>
        <v/>
      </c>
    </row>
    <row r="1926" spans="1:5" x14ac:dyDescent="0.25">
      <c r="A1926" s="7" t="str">
        <f t="shared" si="180"/>
        <v/>
      </c>
      <c r="B1926" s="1" t="str">
        <f>IF(A1926="","",IF($C$13="Yes",($C$12+Table1[[#This Row],[Interest Paid]]),IF($C$11*E1925&gt;10,IF($C$13="No",$C$11*E1925,($C$11*E1925)+$C$12),10)))</f>
        <v/>
      </c>
      <c r="C1926" s="1" t="str">
        <f t="shared" si="181"/>
        <v/>
      </c>
      <c r="D1926" s="1" t="str">
        <f t="shared" si="182"/>
        <v/>
      </c>
      <c r="E1926" s="1" t="str">
        <f t="shared" si="183"/>
        <v/>
      </c>
    </row>
    <row r="1927" spans="1:5" x14ac:dyDescent="0.25">
      <c r="A1927" s="7" t="str">
        <f t="shared" si="180"/>
        <v/>
      </c>
      <c r="B1927" s="1" t="str">
        <f>IF(A1927="","",IF($C$13="Yes",($C$12+Table1[[#This Row],[Interest Paid]]),IF($C$11*E1926&gt;10,IF($C$13="No",$C$11*E1926,($C$11*E1926)+$C$12),10)))</f>
        <v/>
      </c>
      <c r="C1927" s="1" t="str">
        <f t="shared" si="181"/>
        <v/>
      </c>
      <c r="D1927" s="1" t="str">
        <f t="shared" si="182"/>
        <v/>
      </c>
      <c r="E1927" s="1" t="str">
        <f t="shared" si="183"/>
        <v/>
      </c>
    </row>
    <row r="1928" spans="1:5" x14ac:dyDescent="0.25">
      <c r="A1928" s="7" t="str">
        <f t="shared" si="180"/>
        <v/>
      </c>
      <c r="B1928" s="1" t="str">
        <f>IF(A1928="","",IF($C$13="Yes",($C$12+Table1[[#This Row],[Interest Paid]]),IF($C$11*E1927&gt;10,IF($C$13="No",$C$11*E1927,($C$11*E1927)+$C$12),10)))</f>
        <v/>
      </c>
      <c r="C1928" s="1" t="str">
        <f t="shared" si="181"/>
        <v/>
      </c>
      <c r="D1928" s="1" t="str">
        <f t="shared" si="182"/>
        <v/>
      </c>
      <c r="E1928" s="1" t="str">
        <f t="shared" si="183"/>
        <v/>
      </c>
    </row>
    <row r="1929" spans="1:5" x14ac:dyDescent="0.25">
      <c r="A1929" s="7" t="str">
        <f t="shared" si="180"/>
        <v/>
      </c>
      <c r="B1929" s="1" t="str">
        <f>IF(A1929="","",IF($C$13="Yes",($C$12+Table1[[#This Row],[Interest Paid]]),IF($C$11*E1928&gt;10,IF($C$13="No",$C$11*E1928,($C$11*E1928)+$C$12),10)))</f>
        <v/>
      </c>
      <c r="C1929" s="1" t="str">
        <f t="shared" si="181"/>
        <v/>
      </c>
      <c r="D1929" s="1" t="str">
        <f t="shared" si="182"/>
        <v/>
      </c>
      <c r="E1929" s="1" t="str">
        <f t="shared" si="183"/>
        <v/>
      </c>
    </row>
    <row r="1930" spans="1:5" x14ac:dyDescent="0.25">
      <c r="A1930" s="7" t="str">
        <f t="shared" si="180"/>
        <v/>
      </c>
      <c r="B1930" s="1" t="str">
        <f>IF(A1930="","",IF($C$13="Yes",($C$12+Table1[[#This Row],[Interest Paid]]),IF($C$11*E1929&gt;10,IF($C$13="No",$C$11*E1929,($C$11*E1929)+$C$12),10)))</f>
        <v/>
      </c>
      <c r="C1930" s="1" t="str">
        <f t="shared" si="181"/>
        <v/>
      </c>
      <c r="D1930" s="1" t="str">
        <f t="shared" si="182"/>
        <v/>
      </c>
      <c r="E1930" s="1" t="str">
        <f t="shared" si="183"/>
        <v/>
      </c>
    </row>
    <row r="1931" spans="1:5" x14ac:dyDescent="0.25">
      <c r="A1931" s="7" t="str">
        <f t="shared" si="180"/>
        <v/>
      </c>
      <c r="B1931" s="1" t="str">
        <f>IF(A1931="","",IF($C$13="Yes",($C$12+Table1[[#This Row],[Interest Paid]]),IF($C$11*E1930&gt;10,IF($C$13="No",$C$11*E1930,($C$11*E1930)+$C$12),10)))</f>
        <v/>
      </c>
      <c r="C1931" s="1" t="str">
        <f t="shared" si="181"/>
        <v/>
      </c>
      <c r="D1931" s="1" t="str">
        <f t="shared" si="182"/>
        <v/>
      </c>
      <c r="E1931" s="1" t="str">
        <f t="shared" si="183"/>
        <v/>
      </c>
    </row>
    <row r="1932" spans="1:5" x14ac:dyDescent="0.25">
      <c r="A1932" s="7" t="str">
        <f t="shared" si="180"/>
        <v/>
      </c>
      <c r="B1932" s="1" t="str">
        <f>IF(A1932="","",IF($C$13="Yes",($C$12+Table1[[#This Row],[Interest Paid]]),IF($C$11*E1931&gt;10,IF($C$13="No",$C$11*E1931,($C$11*E1931)+$C$12),10)))</f>
        <v/>
      </c>
      <c r="C1932" s="1" t="str">
        <f t="shared" si="181"/>
        <v/>
      </c>
      <c r="D1932" s="1" t="str">
        <f t="shared" si="182"/>
        <v/>
      </c>
      <c r="E1932" s="1" t="str">
        <f t="shared" si="183"/>
        <v/>
      </c>
    </row>
    <row r="1933" spans="1:5" x14ac:dyDescent="0.25">
      <c r="A1933" s="7" t="str">
        <f t="shared" si="180"/>
        <v/>
      </c>
      <c r="B1933" s="1" t="str">
        <f>IF(A1933="","",IF($C$13="Yes",($C$12+Table1[[#This Row],[Interest Paid]]),IF($C$11*E1932&gt;10,IF($C$13="No",$C$11*E1932,($C$11*E1932)+$C$12),10)))</f>
        <v/>
      </c>
      <c r="C1933" s="1" t="str">
        <f t="shared" si="181"/>
        <v/>
      </c>
      <c r="D1933" s="1" t="str">
        <f t="shared" si="182"/>
        <v/>
      </c>
      <c r="E1933" s="1" t="str">
        <f t="shared" si="183"/>
        <v/>
      </c>
    </row>
    <row r="1934" spans="1:5" x14ac:dyDescent="0.25">
      <c r="A1934" s="7" t="str">
        <f t="shared" si="180"/>
        <v/>
      </c>
      <c r="B1934" s="1" t="str">
        <f>IF(A1934="","",IF($C$13="Yes",($C$12+Table1[[#This Row],[Interest Paid]]),IF($C$11*E1933&gt;10,IF($C$13="No",$C$11*E1933,($C$11*E1933)+$C$12),10)))</f>
        <v/>
      </c>
      <c r="C1934" s="1" t="str">
        <f t="shared" si="181"/>
        <v/>
      </c>
      <c r="D1934" s="1" t="str">
        <f t="shared" si="182"/>
        <v/>
      </c>
      <c r="E1934" s="1" t="str">
        <f t="shared" si="183"/>
        <v/>
      </c>
    </row>
    <row r="1935" spans="1:5" x14ac:dyDescent="0.25">
      <c r="A1935" s="7" t="str">
        <f t="shared" si="180"/>
        <v/>
      </c>
      <c r="B1935" s="1" t="str">
        <f>IF(A1935="","",IF($C$13="Yes",($C$12+Table1[[#This Row],[Interest Paid]]),IF($C$11*E1934&gt;10,IF($C$13="No",$C$11*E1934,($C$11*E1934)+$C$12),10)))</f>
        <v/>
      </c>
      <c r="C1935" s="1" t="str">
        <f t="shared" si="181"/>
        <v/>
      </c>
      <c r="D1935" s="1" t="str">
        <f t="shared" si="182"/>
        <v/>
      </c>
      <c r="E1935" s="1" t="str">
        <f t="shared" si="183"/>
        <v/>
      </c>
    </row>
    <row r="1936" spans="1:5" x14ac:dyDescent="0.25">
      <c r="A1936" s="7" t="str">
        <f t="shared" ref="A1936:A1999" si="184">IF(A1935="","",IF(E1935&gt;0,A1935+1,""))</f>
        <v/>
      </c>
      <c r="B1936" s="1" t="str">
        <f>IF(A1936="","",IF($C$13="Yes",($C$12+Table1[[#This Row],[Interest Paid]]),IF($C$11*E1935&gt;10,IF($C$13="No",$C$11*E1935,($C$11*E1935)+$C$12),10)))</f>
        <v/>
      </c>
      <c r="C1936" s="1" t="str">
        <f t="shared" ref="C1936:C1999" si="185">IF(A1936="","",($C$10/12)*E1935)</f>
        <v/>
      </c>
      <c r="D1936" s="1" t="str">
        <f t="shared" ref="D1936:D1999" si="186">IF(A1936="","",B1936-C1936)</f>
        <v/>
      </c>
      <c r="E1936" s="1" t="str">
        <f t="shared" ref="E1936:E1999" si="187">IF(A1936="","",E1935-D1936)</f>
        <v/>
      </c>
    </row>
    <row r="1937" spans="1:5" x14ac:dyDescent="0.25">
      <c r="A1937" s="7" t="str">
        <f t="shared" si="184"/>
        <v/>
      </c>
      <c r="B1937" s="1" t="str">
        <f>IF(A1937="","",IF($C$13="Yes",($C$12+Table1[[#This Row],[Interest Paid]]),IF($C$11*E1936&gt;10,IF($C$13="No",$C$11*E1936,($C$11*E1936)+$C$12),10)))</f>
        <v/>
      </c>
      <c r="C1937" s="1" t="str">
        <f t="shared" si="185"/>
        <v/>
      </c>
      <c r="D1937" s="1" t="str">
        <f t="shared" si="186"/>
        <v/>
      </c>
      <c r="E1937" s="1" t="str">
        <f t="shared" si="187"/>
        <v/>
      </c>
    </row>
    <row r="1938" spans="1:5" x14ac:dyDescent="0.25">
      <c r="A1938" s="7" t="str">
        <f t="shared" si="184"/>
        <v/>
      </c>
      <c r="B1938" s="1" t="str">
        <f>IF(A1938="","",IF($C$13="Yes",($C$12+Table1[[#This Row],[Interest Paid]]),IF($C$11*E1937&gt;10,IF($C$13="No",$C$11*E1937,($C$11*E1937)+$C$12),10)))</f>
        <v/>
      </c>
      <c r="C1938" s="1" t="str">
        <f t="shared" si="185"/>
        <v/>
      </c>
      <c r="D1938" s="1" t="str">
        <f t="shared" si="186"/>
        <v/>
      </c>
      <c r="E1938" s="1" t="str">
        <f t="shared" si="187"/>
        <v/>
      </c>
    </row>
    <row r="1939" spans="1:5" x14ac:dyDescent="0.25">
      <c r="A1939" s="7" t="str">
        <f t="shared" si="184"/>
        <v/>
      </c>
      <c r="B1939" s="1" t="str">
        <f>IF(A1939="","",IF($C$13="Yes",($C$12+Table1[[#This Row],[Interest Paid]]),IF($C$11*E1938&gt;10,IF($C$13="No",$C$11*E1938,($C$11*E1938)+$C$12),10)))</f>
        <v/>
      </c>
      <c r="C1939" s="1" t="str">
        <f t="shared" si="185"/>
        <v/>
      </c>
      <c r="D1939" s="1" t="str">
        <f t="shared" si="186"/>
        <v/>
      </c>
      <c r="E1939" s="1" t="str">
        <f t="shared" si="187"/>
        <v/>
      </c>
    </row>
    <row r="1940" spans="1:5" x14ac:dyDescent="0.25">
      <c r="A1940" s="7" t="str">
        <f t="shared" si="184"/>
        <v/>
      </c>
      <c r="B1940" s="1" t="str">
        <f>IF(A1940="","",IF($C$13="Yes",($C$12+Table1[[#This Row],[Interest Paid]]),IF($C$11*E1939&gt;10,IF($C$13="No",$C$11*E1939,($C$11*E1939)+$C$12),10)))</f>
        <v/>
      </c>
      <c r="C1940" s="1" t="str">
        <f t="shared" si="185"/>
        <v/>
      </c>
      <c r="D1940" s="1" t="str">
        <f t="shared" si="186"/>
        <v/>
      </c>
      <c r="E1940" s="1" t="str">
        <f t="shared" si="187"/>
        <v/>
      </c>
    </row>
    <row r="1941" spans="1:5" x14ac:dyDescent="0.25">
      <c r="A1941" s="7" t="str">
        <f t="shared" si="184"/>
        <v/>
      </c>
      <c r="B1941" s="1" t="str">
        <f>IF(A1941="","",IF($C$13="Yes",($C$12+Table1[[#This Row],[Interest Paid]]),IF($C$11*E1940&gt;10,IF($C$13="No",$C$11*E1940,($C$11*E1940)+$C$12),10)))</f>
        <v/>
      </c>
      <c r="C1941" s="1" t="str">
        <f t="shared" si="185"/>
        <v/>
      </c>
      <c r="D1941" s="1" t="str">
        <f t="shared" si="186"/>
        <v/>
      </c>
      <c r="E1941" s="1" t="str">
        <f t="shared" si="187"/>
        <v/>
      </c>
    </row>
    <row r="1942" spans="1:5" x14ac:dyDescent="0.25">
      <c r="A1942" s="7" t="str">
        <f t="shared" si="184"/>
        <v/>
      </c>
      <c r="B1942" s="1" t="str">
        <f>IF(A1942="","",IF($C$13="Yes",($C$12+Table1[[#This Row],[Interest Paid]]),IF($C$11*E1941&gt;10,IF($C$13="No",$C$11*E1941,($C$11*E1941)+$C$12),10)))</f>
        <v/>
      </c>
      <c r="C1942" s="1" t="str">
        <f t="shared" si="185"/>
        <v/>
      </c>
      <c r="D1942" s="1" t="str">
        <f t="shared" si="186"/>
        <v/>
      </c>
      <c r="E1942" s="1" t="str">
        <f t="shared" si="187"/>
        <v/>
      </c>
    </row>
    <row r="1943" spans="1:5" x14ac:dyDescent="0.25">
      <c r="A1943" s="7" t="str">
        <f t="shared" si="184"/>
        <v/>
      </c>
      <c r="B1943" s="1" t="str">
        <f>IF(A1943="","",IF($C$13="Yes",($C$12+Table1[[#This Row],[Interest Paid]]),IF($C$11*E1942&gt;10,IF($C$13="No",$C$11*E1942,($C$11*E1942)+$C$12),10)))</f>
        <v/>
      </c>
      <c r="C1943" s="1" t="str">
        <f t="shared" si="185"/>
        <v/>
      </c>
      <c r="D1943" s="1" t="str">
        <f t="shared" si="186"/>
        <v/>
      </c>
      <c r="E1943" s="1" t="str">
        <f t="shared" si="187"/>
        <v/>
      </c>
    </row>
    <row r="1944" spans="1:5" x14ac:dyDescent="0.25">
      <c r="A1944" s="7" t="str">
        <f t="shared" si="184"/>
        <v/>
      </c>
      <c r="B1944" s="1" t="str">
        <f>IF(A1944="","",IF($C$13="Yes",($C$12+Table1[[#This Row],[Interest Paid]]),IF($C$11*E1943&gt;10,IF($C$13="No",$C$11*E1943,($C$11*E1943)+$C$12),10)))</f>
        <v/>
      </c>
      <c r="C1944" s="1" t="str">
        <f t="shared" si="185"/>
        <v/>
      </c>
      <c r="D1944" s="1" t="str">
        <f t="shared" si="186"/>
        <v/>
      </c>
      <c r="E1944" s="1" t="str">
        <f t="shared" si="187"/>
        <v/>
      </c>
    </row>
    <row r="1945" spans="1:5" x14ac:dyDescent="0.25">
      <c r="A1945" s="7" t="str">
        <f t="shared" si="184"/>
        <v/>
      </c>
      <c r="B1945" s="1" t="str">
        <f>IF(A1945="","",IF($C$13="Yes",($C$12+Table1[[#This Row],[Interest Paid]]),IF($C$11*E1944&gt;10,IF($C$13="No",$C$11*E1944,($C$11*E1944)+$C$12),10)))</f>
        <v/>
      </c>
      <c r="C1945" s="1" t="str">
        <f t="shared" si="185"/>
        <v/>
      </c>
      <c r="D1945" s="1" t="str">
        <f t="shared" si="186"/>
        <v/>
      </c>
      <c r="E1945" s="1" t="str">
        <f t="shared" si="187"/>
        <v/>
      </c>
    </row>
    <row r="1946" spans="1:5" x14ac:dyDescent="0.25">
      <c r="A1946" s="7" t="str">
        <f t="shared" si="184"/>
        <v/>
      </c>
      <c r="B1946" s="1" t="str">
        <f>IF(A1946="","",IF($C$13="Yes",($C$12+Table1[[#This Row],[Interest Paid]]),IF($C$11*E1945&gt;10,IF($C$13="No",$C$11*E1945,($C$11*E1945)+$C$12),10)))</f>
        <v/>
      </c>
      <c r="C1946" s="1" t="str">
        <f t="shared" si="185"/>
        <v/>
      </c>
      <c r="D1946" s="1" t="str">
        <f t="shared" si="186"/>
        <v/>
      </c>
      <c r="E1946" s="1" t="str">
        <f t="shared" si="187"/>
        <v/>
      </c>
    </row>
    <row r="1947" spans="1:5" x14ac:dyDescent="0.25">
      <c r="A1947" s="7" t="str">
        <f t="shared" si="184"/>
        <v/>
      </c>
      <c r="B1947" s="1" t="str">
        <f>IF(A1947="","",IF($C$13="Yes",($C$12+Table1[[#This Row],[Interest Paid]]),IF($C$11*E1946&gt;10,IF($C$13="No",$C$11*E1946,($C$11*E1946)+$C$12),10)))</f>
        <v/>
      </c>
      <c r="C1947" s="1" t="str">
        <f t="shared" si="185"/>
        <v/>
      </c>
      <c r="D1947" s="1" t="str">
        <f t="shared" si="186"/>
        <v/>
      </c>
      <c r="E1947" s="1" t="str">
        <f t="shared" si="187"/>
        <v/>
      </c>
    </row>
    <row r="1948" spans="1:5" x14ac:dyDescent="0.25">
      <c r="A1948" s="7" t="str">
        <f t="shared" si="184"/>
        <v/>
      </c>
      <c r="B1948" s="1" t="str">
        <f>IF(A1948="","",IF($C$13="Yes",($C$12+Table1[[#This Row],[Interest Paid]]),IF($C$11*E1947&gt;10,IF($C$13="No",$C$11*E1947,($C$11*E1947)+$C$12),10)))</f>
        <v/>
      </c>
      <c r="C1948" s="1" t="str">
        <f t="shared" si="185"/>
        <v/>
      </c>
      <c r="D1948" s="1" t="str">
        <f t="shared" si="186"/>
        <v/>
      </c>
      <c r="E1948" s="1" t="str">
        <f t="shared" si="187"/>
        <v/>
      </c>
    </row>
    <row r="1949" spans="1:5" x14ac:dyDescent="0.25">
      <c r="A1949" s="7" t="str">
        <f t="shared" si="184"/>
        <v/>
      </c>
      <c r="B1949" s="1" t="str">
        <f>IF(A1949="","",IF($C$13="Yes",($C$12+Table1[[#This Row],[Interest Paid]]),IF($C$11*E1948&gt;10,IF($C$13="No",$C$11*E1948,($C$11*E1948)+$C$12),10)))</f>
        <v/>
      </c>
      <c r="C1949" s="1" t="str">
        <f t="shared" si="185"/>
        <v/>
      </c>
      <c r="D1949" s="1" t="str">
        <f t="shared" si="186"/>
        <v/>
      </c>
      <c r="E1949" s="1" t="str">
        <f t="shared" si="187"/>
        <v/>
      </c>
    </row>
    <row r="1950" spans="1:5" x14ac:dyDescent="0.25">
      <c r="A1950" s="7" t="str">
        <f t="shared" si="184"/>
        <v/>
      </c>
      <c r="B1950" s="1" t="str">
        <f>IF(A1950="","",IF($C$13="Yes",($C$12+Table1[[#This Row],[Interest Paid]]),IF($C$11*E1949&gt;10,IF($C$13="No",$C$11*E1949,($C$11*E1949)+$C$12),10)))</f>
        <v/>
      </c>
      <c r="C1950" s="1" t="str">
        <f t="shared" si="185"/>
        <v/>
      </c>
      <c r="D1950" s="1" t="str">
        <f t="shared" si="186"/>
        <v/>
      </c>
      <c r="E1950" s="1" t="str">
        <f t="shared" si="187"/>
        <v/>
      </c>
    </row>
    <row r="1951" spans="1:5" x14ac:dyDescent="0.25">
      <c r="A1951" s="7" t="str">
        <f t="shared" si="184"/>
        <v/>
      </c>
      <c r="B1951" s="1" t="str">
        <f>IF(A1951="","",IF($C$13="Yes",($C$12+Table1[[#This Row],[Interest Paid]]),IF($C$11*E1950&gt;10,IF($C$13="No",$C$11*E1950,($C$11*E1950)+$C$12),10)))</f>
        <v/>
      </c>
      <c r="C1951" s="1" t="str">
        <f t="shared" si="185"/>
        <v/>
      </c>
      <c r="D1951" s="1" t="str">
        <f t="shared" si="186"/>
        <v/>
      </c>
      <c r="E1951" s="1" t="str">
        <f t="shared" si="187"/>
        <v/>
      </c>
    </row>
    <row r="1952" spans="1:5" x14ac:dyDescent="0.25">
      <c r="A1952" s="7" t="str">
        <f t="shared" si="184"/>
        <v/>
      </c>
      <c r="B1952" s="1" t="str">
        <f>IF(A1952="","",IF($C$13="Yes",($C$12+Table1[[#This Row],[Interest Paid]]),IF($C$11*E1951&gt;10,IF($C$13="No",$C$11*E1951,($C$11*E1951)+$C$12),10)))</f>
        <v/>
      </c>
      <c r="C1952" s="1" t="str">
        <f t="shared" si="185"/>
        <v/>
      </c>
      <c r="D1952" s="1" t="str">
        <f t="shared" si="186"/>
        <v/>
      </c>
      <c r="E1952" s="1" t="str">
        <f t="shared" si="187"/>
        <v/>
      </c>
    </row>
    <row r="1953" spans="1:5" x14ac:dyDescent="0.25">
      <c r="A1953" s="7" t="str">
        <f t="shared" si="184"/>
        <v/>
      </c>
      <c r="B1953" s="1" t="str">
        <f>IF(A1953="","",IF($C$13="Yes",($C$12+Table1[[#This Row],[Interest Paid]]),IF($C$11*E1952&gt;10,IF($C$13="No",$C$11*E1952,($C$11*E1952)+$C$12),10)))</f>
        <v/>
      </c>
      <c r="C1953" s="1" t="str">
        <f t="shared" si="185"/>
        <v/>
      </c>
      <c r="D1953" s="1" t="str">
        <f t="shared" si="186"/>
        <v/>
      </c>
      <c r="E1953" s="1" t="str">
        <f t="shared" si="187"/>
        <v/>
      </c>
    </row>
    <row r="1954" spans="1:5" x14ac:dyDescent="0.25">
      <c r="A1954" s="7" t="str">
        <f t="shared" si="184"/>
        <v/>
      </c>
      <c r="B1954" s="1" t="str">
        <f>IF(A1954="","",IF($C$13="Yes",($C$12+Table1[[#This Row],[Interest Paid]]),IF($C$11*E1953&gt;10,IF($C$13="No",$C$11*E1953,($C$11*E1953)+$C$12),10)))</f>
        <v/>
      </c>
      <c r="C1954" s="1" t="str">
        <f t="shared" si="185"/>
        <v/>
      </c>
      <c r="D1954" s="1" t="str">
        <f t="shared" si="186"/>
        <v/>
      </c>
      <c r="E1954" s="1" t="str">
        <f t="shared" si="187"/>
        <v/>
      </c>
    </row>
    <row r="1955" spans="1:5" x14ac:dyDescent="0.25">
      <c r="A1955" s="7" t="str">
        <f t="shared" si="184"/>
        <v/>
      </c>
      <c r="B1955" s="1" t="str">
        <f>IF(A1955="","",IF($C$13="Yes",($C$12+Table1[[#This Row],[Interest Paid]]),IF($C$11*E1954&gt;10,IF($C$13="No",$C$11*E1954,($C$11*E1954)+$C$12),10)))</f>
        <v/>
      </c>
      <c r="C1955" s="1" t="str">
        <f t="shared" si="185"/>
        <v/>
      </c>
      <c r="D1955" s="1" t="str">
        <f t="shared" si="186"/>
        <v/>
      </c>
      <c r="E1955" s="1" t="str">
        <f t="shared" si="187"/>
        <v/>
      </c>
    </row>
    <row r="1956" spans="1:5" x14ac:dyDescent="0.25">
      <c r="A1956" s="7" t="str">
        <f t="shared" si="184"/>
        <v/>
      </c>
      <c r="B1956" s="1" t="str">
        <f>IF(A1956="","",IF($C$13="Yes",($C$12+Table1[[#This Row],[Interest Paid]]),IF($C$11*E1955&gt;10,IF($C$13="No",$C$11*E1955,($C$11*E1955)+$C$12),10)))</f>
        <v/>
      </c>
      <c r="C1956" s="1" t="str">
        <f t="shared" si="185"/>
        <v/>
      </c>
      <c r="D1956" s="1" t="str">
        <f t="shared" si="186"/>
        <v/>
      </c>
      <c r="E1956" s="1" t="str">
        <f t="shared" si="187"/>
        <v/>
      </c>
    </row>
    <row r="1957" spans="1:5" x14ac:dyDescent="0.25">
      <c r="A1957" s="7" t="str">
        <f t="shared" si="184"/>
        <v/>
      </c>
      <c r="B1957" s="1" t="str">
        <f>IF(A1957="","",IF($C$13="Yes",($C$12+Table1[[#This Row],[Interest Paid]]),IF($C$11*E1956&gt;10,IF($C$13="No",$C$11*E1956,($C$11*E1956)+$C$12),10)))</f>
        <v/>
      </c>
      <c r="C1957" s="1" t="str">
        <f t="shared" si="185"/>
        <v/>
      </c>
      <c r="D1957" s="1" t="str">
        <f t="shared" si="186"/>
        <v/>
      </c>
      <c r="E1957" s="1" t="str">
        <f t="shared" si="187"/>
        <v/>
      </c>
    </row>
    <row r="1958" spans="1:5" x14ac:dyDescent="0.25">
      <c r="A1958" s="7" t="str">
        <f t="shared" si="184"/>
        <v/>
      </c>
      <c r="B1958" s="1" t="str">
        <f>IF(A1958="","",IF($C$13="Yes",($C$12+Table1[[#This Row],[Interest Paid]]),IF($C$11*E1957&gt;10,IF($C$13="No",$C$11*E1957,($C$11*E1957)+$C$12),10)))</f>
        <v/>
      </c>
      <c r="C1958" s="1" t="str">
        <f t="shared" si="185"/>
        <v/>
      </c>
      <c r="D1958" s="1" t="str">
        <f t="shared" si="186"/>
        <v/>
      </c>
      <c r="E1958" s="1" t="str">
        <f t="shared" si="187"/>
        <v/>
      </c>
    </row>
    <row r="1959" spans="1:5" x14ac:dyDescent="0.25">
      <c r="A1959" s="7" t="str">
        <f t="shared" si="184"/>
        <v/>
      </c>
      <c r="B1959" s="1" t="str">
        <f>IF(A1959="","",IF($C$13="Yes",($C$12+Table1[[#This Row],[Interest Paid]]),IF($C$11*E1958&gt;10,IF($C$13="No",$C$11*E1958,($C$11*E1958)+$C$12),10)))</f>
        <v/>
      </c>
      <c r="C1959" s="1" t="str">
        <f t="shared" si="185"/>
        <v/>
      </c>
      <c r="D1959" s="1" t="str">
        <f t="shared" si="186"/>
        <v/>
      </c>
      <c r="E1959" s="1" t="str">
        <f t="shared" si="187"/>
        <v/>
      </c>
    </row>
    <row r="1960" spans="1:5" x14ac:dyDescent="0.25">
      <c r="A1960" s="7" t="str">
        <f t="shared" si="184"/>
        <v/>
      </c>
      <c r="B1960" s="1" t="str">
        <f>IF(A1960="","",IF($C$13="Yes",($C$12+Table1[[#This Row],[Interest Paid]]),IF($C$11*E1959&gt;10,IF($C$13="No",$C$11*E1959,($C$11*E1959)+$C$12),10)))</f>
        <v/>
      </c>
      <c r="C1960" s="1" t="str">
        <f t="shared" si="185"/>
        <v/>
      </c>
      <c r="D1960" s="1" t="str">
        <f t="shared" si="186"/>
        <v/>
      </c>
      <c r="E1960" s="1" t="str">
        <f t="shared" si="187"/>
        <v/>
      </c>
    </row>
    <row r="1961" spans="1:5" x14ac:dyDescent="0.25">
      <c r="A1961" s="7" t="str">
        <f t="shared" si="184"/>
        <v/>
      </c>
      <c r="B1961" s="1" t="str">
        <f>IF(A1961="","",IF($C$13="Yes",($C$12+Table1[[#This Row],[Interest Paid]]),IF($C$11*E1960&gt;10,IF($C$13="No",$C$11*E1960,($C$11*E1960)+$C$12),10)))</f>
        <v/>
      </c>
      <c r="C1961" s="1" t="str">
        <f t="shared" si="185"/>
        <v/>
      </c>
      <c r="D1961" s="1" t="str">
        <f t="shared" si="186"/>
        <v/>
      </c>
      <c r="E1961" s="1" t="str">
        <f t="shared" si="187"/>
        <v/>
      </c>
    </row>
    <row r="1962" spans="1:5" x14ac:dyDescent="0.25">
      <c r="A1962" s="7" t="str">
        <f t="shared" si="184"/>
        <v/>
      </c>
      <c r="B1962" s="1" t="str">
        <f>IF(A1962="","",IF($C$13="Yes",($C$12+Table1[[#This Row],[Interest Paid]]),IF($C$11*E1961&gt;10,IF($C$13="No",$C$11*E1961,($C$11*E1961)+$C$12),10)))</f>
        <v/>
      </c>
      <c r="C1962" s="1" t="str">
        <f t="shared" si="185"/>
        <v/>
      </c>
      <c r="D1962" s="1" t="str">
        <f t="shared" si="186"/>
        <v/>
      </c>
      <c r="E1962" s="1" t="str">
        <f t="shared" si="187"/>
        <v/>
      </c>
    </row>
    <row r="1963" spans="1:5" x14ac:dyDescent="0.25">
      <c r="A1963" s="7" t="str">
        <f t="shared" si="184"/>
        <v/>
      </c>
      <c r="B1963" s="1" t="str">
        <f>IF(A1963="","",IF($C$13="Yes",($C$12+Table1[[#This Row],[Interest Paid]]),IF($C$11*E1962&gt;10,IF($C$13="No",$C$11*E1962,($C$11*E1962)+$C$12),10)))</f>
        <v/>
      </c>
      <c r="C1963" s="1" t="str">
        <f t="shared" si="185"/>
        <v/>
      </c>
      <c r="D1963" s="1" t="str">
        <f t="shared" si="186"/>
        <v/>
      </c>
      <c r="E1963" s="1" t="str">
        <f t="shared" si="187"/>
        <v/>
      </c>
    </row>
    <row r="1964" spans="1:5" x14ac:dyDescent="0.25">
      <c r="A1964" s="7" t="str">
        <f t="shared" si="184"/>
        <v/>
      </c>
      <c r="B1964" s="1" t="str">
        <f>IF(A1964="","",IF($C$13="Yes",($C$12+Table1[[#This Row],[Interest Paid]]),IF($C$11*E1963&gt;10,IF($C$13="No",$C$11*E1963,($C$11*E1963)+$C$12),10)))</f>
        <v/>
      </c>
      <c r="C1964" s="1" t="str">
        <f t="shared" si="185"/>
        <v/>
      </c>
      <c r="D1964" s="1" t="str">
        <f t="shared" si="186"/>
        <v/>
      </c>
      <c r="E1964" s="1" t="str">
        <f t="shared" si="187"/>
        <v/>
      </c>
    </row>
    <row r="1965" spans="1:5" x14ac:dyDescent="0.25">
      <c r="A1965" s="7" t="str">
        <f t="shared" si="184"/>
        <v/>
      </c>
      <c r="B1965" s="1" t="str">
        <f>IF(A1965="","",IF($C$13="Yes",($C$12+Table1[[#This Row],[Interest Paid]]),IF($C$11*E1964&gt;10,IF($C$13="No",$C$11*E1964,($C$11*E1964)+$C$12),10)))</f>
        <v/>
      </c>
      <c r="C1965" s="1" t="str">
        <f t="shared" si="185"/>
        <v/>
      </c>
      <c r="D1965" s="1" t="str">
        <f t="shared" si="186"/>
        <v/>
      </c>
      <c r="E1965" s="1" t="str">
        <f t="shared" si="187"/>
        <v/>
      </c>
    </row>
    <row r="1966" spans="1:5" x14ac:dyDescent="0.25">
      <c r="A1966" s="7" t="str">
        <f t="shared" si="184"/>
        <v/>
      </c>
      <c r="B1966" s="1" t="str">
        <f>IF(A1966="","",IF($C$13="Yes",($C$12+Table1[[#This Row],[Interest Paid]]),IF($C$11*E1965&gt;10,IF($C$13="No",$C$11*E1965,($C$11*E1965)+$C$12),10)))</f>
        <v/>
      </c>
      <c r="C1966" s="1" t="str">
        <f t="shared" si="185"/>
        <v/>
      </c>
      <c r="D1966" s="1" t="str">
        <f t="shared" si="186"/>
        <v/>
      </c>
      <c r="E1966" s="1" t="str">
        <f t="shared" si="187"/>
        <v/>
      </c>
    </row>
    <row r="1967" spans="1:5" x14ac:dyDescent="0.25">
      <c r="A1967" s="7" t="str">
        <f t="shared" si="184"/>
        <v/>
      </c>
      <c r="B1967" s="1" t="str">
        <f>IF(A1967="","",IF($C$13="Yes",($C$12+Table1[[#This Row],[Interest Paid]]),IF($C$11*E1966&gt;10,IF($C$13="No",$C$11*E1966,($C$11*E1966)+$C$12),10)))</f>
        <v/>
      </c>
      <c r="C1967" s="1" t="str">
        <f t="shared" si="185"/>
        <v/>
      </c>
      <c r="D1967" s="1" t="str">
        <f t="shared" si="186"/>
        <v/>
      </c>
      <c r="E1967" s="1" t="str">
        <f t="shared" si="187"/>
        <v/>
      </c>
    </row>
    <row r="1968" spans="1:5" x14ac:dyDescent="0.25">
      <c r="A1968" s="7" t="str">
        <f t="shared" si="184"/>
        <v/>
      </c>
      <c r="B1968" s="1" t="str">
        <f>IF(A1968="","",IF($C$13="Yes",($C$12+Table1[[#This Row],[Interest Paid]]),IF($C$11*E1967&gt;10,IF($C$13="No",$C$11*E1967,($C$11*E1967)+$C$12),10)))</f>
        <v/>
      </c>
      <c r="C1968" s="1" t="str">
        <f t="shared" si="185"/>
        <v/>
      </c>
      <c r="D1968" s="1" t="str">
        <f t="shared" si="186"/>
        <v/>
      </c>
      <c r="E1968" s="1" t="str">
        <f t="shared" si="187"/>
        <v/>
      </c>
    </row>
    <row r="1969" spans="1:5" x14ac:dyDescent="0.25">
      <c r="A1969" s="7" t="str">
        <f t="shared" si="184"/>
        <v/>
      </c>
      <c r="B1969" s="1" t="str">
        <f>IF(A1969="","",IF($C$13="Yes",($C$12+Table1[[#This Row],[Interest Paid]]),IF($C$11*E1968&gt;10,IF($C$13="No",$C$11*E1968,($C$11*E1968)+$C$12),10)))</f>
        <v/>
      </c>
      <c r="C1969" s="1" t="str">
        <f t="shared" si="185"/>
        <v/>
      </c>
      <c r="D1969" s="1" t="str">
        <f t="shared" si="186"/>
        <v/>
      </c>
      <c r="E1969" s="1" t="str">
        <f t="shared" si="187"/>
        <v/>
      </c>
    </row>
    <row r="1970" spans="1:5" x14ac:dyDescent="0.25">
      <c r="A1970" s="7" t="str">
        <f t="shared" si="184"/>
        <v/>
      </c>
      <c r="B1970" s="1" t="str">
        <f>IF(A1970="","",IF($C$13="Yes",($C$12+Table1[[#This Row],[Interest Paid]]),IF($C$11*E1969&gt;10,IF($C$13="No",$C$11*E1969,($C$11*E1969)+$C$12),10)))</f>
        <v/>
      </c>
      <c r="C1970" s="1" t="str">
        <f t="shared" si="185"/>
        <v/>
      </c>
      <c r="D1970" s="1" t="str">
        <f t="shared" si="186"/>
        <v/>
      </c>
      <c r="E1970" s="1" t="str">
        <f t="shared" si="187"/>
        <v/>
      </c>
    </row>
    <row r="1971" spans="1:5" x14ac:dyDescent="0.25">
      <c r="A1971" s="7" t="str">
        <f t="shared" si="184"/>
        <v/>
      </c>
      <c r="B1971" s="1" t="str">
        <f>IF(A1971="","",IF($C$13="Yes",($C$12+Table1[[#This Row],[Interest Paid]]),IF($C$11*E1970&gt;10,IF($C$13="No",$C$11*E1970,($C$11*E1970)+$C$12),10)))</f>
        <v/>
      </c>
      <c r="C1971" s="1" t="str">
        <f t="shared" si="185"/>
        <v/>
      </c>
      <c r="D1971" s="1" t="str">
        <f t="shared" si="186"/>
        <v/>
      </c>
      <c r="E1971" s="1" t="str">
        <f t="shared" si="187"/>
        <v/>
      </c>
    </row>
    <row r="1972" spans="1:5" x14ac:dyDescent="0.25">
      <c r="A1972" s="7" t="str">
        <f t="shared" si="184"/>
        <v/>
      </c>
      <c r="B1972" s="1" t="str">
        <f>IF(A1972="","",IF($C$13="Yes",($C$12+Table1[[#This Row],[Interest Paid]]),IF($C$11*E1971&gt;10,IF($C$13="No",$C$11*E1971,($C$11*E1971)+$C$12),10)))</f>
        <v/>
      </c>
      <c r="C1972" s="1" t="str">
        <f t="shared" si="185"/>
        <v/>
      </c>
      <c r="D1972" s="1" t="str">
        <f t="shared" si="186"/>
        <v/>
      </c>
      <c r="E1972" s="1" t="str">
        <f t="shared" si="187"/>
        <v/>
      </c>
    </row>
    <row r="1973" spans="1:5" x14ac:dyDescent="0.25">
      <c r="A1973" s="7" t="str">
        <f t="shared" si="184"/>
        <v/>
      </c>
      <c r="B1973" s="1" t="str">
        <f>IF(A1973="","",IF($C$13="Yes",($C$12+Table1[[#This Row],[Interest Paid]]),IF($C$11*E1972&gt;10,IF($C$13="No",$C$11*E1972,($C$11*E1972)+$C$12),10)))</f>
        <v/>
      </c>
      <c r="C1973" s="1" t="str">
        <f t="shared" si="185"/>
        <v/>
      </c>
      <c r="D1973" s="1" t="str">
        <f t="shared" si="186"/>
        <v/>
      </c>
      <c r="E1973" s="1" t="str">
        <f t="shared" si="187"/>
        <v/>
      </c>
    </row>
    <row r="1974" spans="1:5" x14ac:dyDescent="0.25">
      <c r="A1974" s="7" t="str">
        <f t="shared" si="184"/>
        <v/>
      </c>
      <c r="B1974" s="1" t="str">
        <f>IF(A1974="","",IF($C$13="Yes",($C$12+Table1[[#This Row],[Interest Paid]]),IF($C$11*E1973&gt;10,IF($C$13="No",$C$11*E1973,($C$11*E1973)+$C$12),10)))</f>
        <v/>
      </c>
      <c r="C1974" s="1" t="str">
        <f t="shared" si="185"/>
        <v/>
      </c>
      <c r="D1974" s="1" t="str">
        <f t="shared" si="186"/>
        <v/>
      </c>
      <c r="E1974" s="1" t="str">
        <f t="shared" si="187"/>
        <v/>
      </c>
    </row>
    <row r="1975" spans="1:5" x14ac:dyDescent="0.25">
      <c r="A1975" s="7" t="str">
        <f t="shared" si="184"/>
        <v/>
      </c>
      <c r="B1975" s="1" t="str">
        <f>IF(A1975="","",IF($C$13="Yes",($C$12+Table1[[#This Row],[Interest Paid]]),IF($C$11*E1974&gt;10,IF($C$13="No",$C$11*E1974,($C$11*E1974)+$C$12),10)))</f>
        <v/>
      </c>
      <c r="C1975" s="1" t="str">
        <f t="shared" si="185"/>
        <v/>
      </c>
      <c r="D1975" s="1" t="str">
        <f t="shared" si="186"/>
        <v/>
      </c>
      <c r="E1975" s="1" t="str">
        <f t="shared" si="187"/>
        <v/>
      </c>
    </row>
    <row r="1976" spans="1:5" x14ac:dyDescent="0.25">
      <c r="A1976" s="7" t="str">
        <f t="shared" si="184"/>
        <v/>
      </c>
      <c r="B1976" s="1" t="str">
        <f>IF(A1976="","",IF($C$13="Yes",($C$12+Table1[[#This Row],[Interest Paid]]),IF($C$11*E1975&gt;10,IF($C$13="No",$C$11*E1975,($C$11*E1975)+$C$12),10)))</f>
        <v/>
      </c>
      <c r="C1976" s="1" t="str">
        <f t="shared" si="185"/>
        <v/>
      </c>
      <c r="D1976" s="1" t="str">
        <f t="shared" si="186"/>
        <v/>
      </c>
      <c r="E1976" s="1" t="str">
        <f t="shared" si="187"/>
        <v/>
      </c>
    </row>
    <row r="1977" spans="1:5" x14ac:dyDescent="0.25">
      <c r="A1977" s="7" t="str">
        <f t="shared" si="184"/>
        <v/>
      </c>
      <c r="B1977" s="1" t="str">
        <f>IF(A1977="","",IF($C$13="Yes",($C$12+Table1[[#This Row],[Interest Paid]]),IF($C$11*E1976&gt;10,IF($C$13="No",$C$11*E1976,($C$11*E1976)+$C$12),10)))</f>
        <v/>
      </c>
      <c r="C1977" s="1" t="str">
        <f t="shared" si="185"/>
        <v/>
      </c>
      <c r="D1977" s="1" t="str">
        <f t="shared" si="186"/>
        <v/>
      </c>
      <c r="E1977" s="1" t="str">
        <f t="shared" si="187"/>
        <v/>
      </c>
    </row>
    <row r="1978" spans="1:5" x14ac:dyDescent="0.25">
      <c r="A1978" s="7" t="str">
        <f t="shared" si="184"/>
        <v/>
      </c>
      <c r="B1978" s="1" t="str">
        <f>IF(A1978="","",IF($C$13="Yes",($C$12+Table1[[#This Row],[Interest Paid]]),IF($C$11*E1977&gt;10,IF($C$13="No",$C$11*E1977,($C$11*E1977)+$C$12),10)))</f>
        <v/>
      </c>
      <c r="C1978" s="1" t="str">
        <f t="shared" si="185"/>
        <v/>
      </c>
      <c r="D1978" s="1" t="str">
        <f t="shared" si="186"/>
        <v/>
      </c>
      <c r="E1978" s="1" t="str">
        <f t="shared" si="187"/>
        <v/>
      </c>
    </row>
    <row r="1979" spans="1:5" x14ac:dyDescent="0.25">
      <c r="A1979" s="7" t="str">
        <f t="shared" si="184"/>
        <v/>
      </c>
      <c r="B1979" s="1" t="str">
        <f>IF(A1979="","",IF($C$13="Yes",($C$12+Table1[[#This Row],[Interest Paid]]),IF($C$11*E1978&gt;10,IF($C$13="No",$C$11*E1978,($C$11*E1978)+$C$12),10)))</f>
        <v/>
      </c>
      <c r="C1979" s="1" t="str">
        <f t="shared" si="185"/>
        <v/>
      </c>
      <c r="D1979" s="1" t="str">
        <f t="shared" si="186"/>
        <v/>
      </c>
      <c r="E1979" s="1" t="str">
        <f t="shared" si="187"/>
        <v/>
      </c>
    </row>
    <row r="1980" spans="1:5" x14ac:dyDescent="0.25">
      <c r="A1980" s="7" t="str">
        <f t="shared" si="184"/>
        <v/>
      </c>
      <c r="B1980" s="1" t="str">
        <f>IF(A1980="","",IF($C$13="Yes",($C$12+Table1[[#This Row],[Interest Paid]]),IF($C$11*E1979&gt;10,IF($C$13="No",$C$11*E1979,($C$11*E1979)+$C$12),10)))</f>
        <v/>
      </c>
      <c r="C1980" s="1" t="str">
        <f t="shared" si="185"/>
        <v/>
      </c>
      <c r="D1980" s="1" t="str">
        <f t="shared" si="186"/>
        <v/>
      </c>
      <c r="E1980" s="1" t="str">
        <f t="shared" si="187"/>
        <v/>
      </c>
    </row>
    <row r="1981" spans="1:5" x14ac:dyDescent="0.25">
      <c r="A1981" s="7" t="str">
        <f t="shared" si="184"/>
        <v/>
      </c>
      <c r="B1981" s="1" t="str">
        <f>IF(A1981="","",IF($C$13="Yes",($C$12+Table1[[#This Row],[Interest Paid]]),IF($C$11*E1980&gt;10,IF($C$13="No",$C$11*E1980,($C$11*E1980)+$C$12),10)))</f>
        <v/>
      </c>
      <c r="C1981" s="1" t="str">
        <f t="shared" si="185"/>
        <v/>
      </c>
      <c r="D1981" s="1" t="str">
        <f t="shared" si="186"/>
        <v/>
      </c>
      <c r="E1981" s="1" t="str">
        <f t="shared" si="187"/>
        <v/>
      </c>
    </row>
    <row r="1982" spans="1:5" x14ac:dyDescent="0.25">
      <c r="A1982" s="7" t="str">
        <f t="shared" si="184"/>
        <v/>
      </c>
      <c r="B1982" s="1" t="str">
        <f>IF(A1982="","",IF($C$13="Yes",($C$12+Table1[[#This Row],[Interest Paid]]),IF($C$11*E1981&gt;10,IF($C$13="No",$C$11*E1981,($C$11*E1981)+$C$12),10)))</f>
        <v/>
      </c>
      <c r="C1982" s="1" t="str">
        <f t="shared" si="185"/>
        <v/>
      </c>
      <c r="D1982" s="1" t="str">
        <f t="shared" si="186"/>
        <v/>
      </c>
      <c r="E1982" s="1" t="str">
        <f t="shared" si="187"/>
        <v/>
      </c>
    </row>
    <row r="1983" spans="1:5" x14ac:dyDescent="0.25">
      <c r="A1983" s="7" t="str">
        <f t="shared" si="184"/>
        <v/>
      </c>
      <c r="B1983" s="1" t="str">
        <f>IF(A1983="","",IF($C$13="Yes",($C$12+Table1[[#This Row],[Interest Paid]]),IF($C$11*E1982&gt;10,IF($C$13="No",$C$11*E1982,($C$11*E1982)+$C$12),10)))</f>
        <v/>
      </c>
      <c r="C1983" s="1" t="str">
        <f t="shared" si="185"/>
        <v/>
      </c>
      <c r="D1983" s="1" t="str">
        <f t="shared" si="186"/>
        <v/>
      </c>
      <c r="E1983" s="1" t="str">
        <f t="shared" si="187"/>
        <v/>
      </c>
    </row>
    <row r="1984" spans="1:5" x14ac:dyDescent="0.25">
      <c r="A1984" s="7" t="str">
        <f t="shared" si="184"/>
        <v/>
      </c>
      <c r="B1984" s="1" t="str">
        <f>IF(A1984="","",IF($C$13="Yes",($C$12+Table1[[#This Row],[Interest Paid]]),IF($C$11*E1983&gt;10,IF($C$13="No",$C$11*E1983,($C$11*E1983)+$C$12),10)))</f>
        <v/>
      </c>
      <c r="C1984" s="1" t="str">
        <f t="shared" si="185"/>
        <v/>
      </c>
      <c r="D1984" s="1" t="str">
        <f t="shared" si="186"/>
        <v/>
      </c>
      <c r="E1984" s="1" t="str">
        <f t="shared" si="187"/>
        <v/>
      </c>
    </row>
    <row r="1985" spans="1:5" x14ac:dyDescent="0.25">
      <c r="A1985" s="7" t="str">
        <f t="shared" si="184"/>
        <v/>
      </c>
      <c r="B1985" s="1" t="str">
        <f>IF(A1985="","",IF($C$13="Yes",($C$12+Table1[[#This Row],[Interest Paid]]),IF($C$11*E1984&gt;10,IF($C$13="No",$C$11*E1984,($C$11*E1984)+$C$12),10)))</f>
        <v/>
      </c>
      <c r="C1985" s="1" t="str">
        <f t="shared" si="185"/>
        <v/>
      </c>
      <c r="D1985" s="1" t="str">
        <f t="shared" si="186"/>
        <v/>
      </c>
      <c r="E1985" s="1" t="str">
        <f t="shared" si="187"/>
        <v/>
      </c>
    </row>
    <row r="1986" spans="1:5" x14ac:dyDescent="0.25">
      <c r="A1986" s="7" t="str">
        <f t="shared" si="184"/>
        <v/>
      </c>
      <c r="B1986" s="1" t="str">
        <f>IF(A1986="","",IF($C$13="Yes",($C$12+Table1[[#This Row],[Interest Paid]]),IF($C$11*E1985&gt;10,IF($C$13="No",$C$11*E1985,($C$11*E1985)+$C$12),10)))</f>
        <v/>
      </c>
      <c r="C1986" s="1" t="str">
        <f t="shared" si="185"/>
        <v/>
      </c>
      <c r="D1986" s="1" t="str">
        <f t="shared" si="186"/>
        <v/>
      </c>
      <c r="E1986" s="1" t="str">
        <f t="shared" si="187"/>
        <v/>
      </c>
    </row>
    <row r="1987" spans="1:5" x14ac:dyDescent="0.25">
      <c r="A1987" s="7" t="str">
        <f t="shared" si="184"/>
        <v/>
      </c>
      <c r="B1987" s="1" t="str">
        <f>IF(A1987="","",IF($C$13="Yes",($C$12+Table1[[#This Row],[Interest Paid]]),IF($C$11*E1986&gt;10,IF($C$13="No",$C$11*E1986,($C$11*E1986)+$C$12),10)))</f>
        <v/>
      </c>
      <c r="C1987" s="1" t="str">
        <f t="shared" si="185"/>
        <v/>
      </c>
      <c r="D1987" s="1" t="str">
        <f t="shared" si="186"/>
        <v/>
      </c>
      <c r="E1987" s="1" t="str">
        <f t="shared" si="187"/>
        <v/>
      </c>
    </row>
    <row r="1988" spans="1:5" x14ac:dyDescent="0.25">
      <c r="A1988" s="7" t="str">
        <f t="shared" si="184"/>
        <v/>
      </c>
      <c r="B1988" s="1" t="str">
        <f>IF(A1988="","",IF($C$13="Yes",($C$12+Table1[[#This Row],[Interest Paid]]),IF($C$11*E1987&gt;10,IF($C$13="No",$C$11*E1987,($C$11*E1987)+$C$12),10)))</f>
        <v/>
      </c>
      <c r="C1988" s="1" t="str">
        <f t="shared" si="185"/>
        <v/>
      </c>
      <c r="D1988" s="1" t="str">
        <f t="shared" si="186"/>
        <v/>
      </c>
      <c r="E1988" s="1" t="str">
        <f t="shared" si="187"/>
        <v/>
      </c>
    </row>
    <row r="1989" spans="1:5" x14ac:dyDescent="0.25">
      <c r="A1989" s="7" t="str">
        <f t="shared" si="184"/>
        <v/>
      </c>
      <c r="B1989" s="1" t="str">
        <f>IF(A1989="","",IF($C$13="Yes",($C$12+Table1[[#This Row],[Interest Paid]]),IF($C$11*E1988&gt;10,IF($C$13="No",$C$11*E1988,($C$11*E1988)+$C$12),10)))</f>
        <v/>
      </c>
      <c r="C1989" s="1" t="str">
        <f t="shared" si="185"/>
        <v/>
      </c>
      <c r="D1989" s="1" t="str">
        <f t="shared" si="186"/>
        <v/>
      </c>
      <c r="E1989" s="1" t="str">
        <f t="shared" si="187"/>
        <v/>
      </c>
    </row>
    <row r="1990" spans="1:5" x14ac:dyDescent="0.25">
      <c r="A1990" s="7" t="str">
        <f t="shared" si="184"/>
        <v/>
      </c>
      <c r="B1990" s="1" t="str">
        <f>IF(A1990="","",IF($C$13="Yes",($C$12+Table1[[#This Row],[Interest Paid]]),IF($C$11*E1989&gt;10,IF($C$13="No",$C$11*E1989,($C$11*E1989)+$C$12),10)))</f>
        <v/>
      </c>
      <c r="C1990" s="1" t="str">
        <f t="shared" si="185"/>
        <v/>
      </c>
      <c r="D1990" s="1" t="str">
        <f t="shared" si="186"/>
        <v/>
      </c>
      <c r="E1990" s="1" t="str">
        <f t="shared" si="187"/>
        <v/>
      </c>
    </row>
    <row r="1991" spans="1:5" x14ac:dyDescent="0.25">
      <c r="A1991" s="7" t="str">
        <f t="shared" si="184"/>
        <v/>
      </c>
      <c r="B1991" s="1" t="str">
        <f>IF(A1991="","",IF($C$13="Yes",($C$12+Table1[[#This Row],[Interest Paid]]),IF($C$11*E1990&gt;10,IF($C$13="No",$C$11*E1990,($C$11*E1990)+$C$12),10)))</f>
        <v/>
      </c>
      <c r="C1991" s="1" t="str">
        <f t="shared" si="185"/>
        <v/>
      </c>
      <c r="D1991" s="1" t="str">
        <f t="shared" si="186"/>
        <v/>
      </c>
      <c r="E1991" s="1" t="str">
        <f t="shared" si="187"/>
        <v/>
      </c>
    </row>
    <row r="1992" spans="1:5" x14ac:dyDescent="0.25">
      <c r="A1992" s="7" t="str">
        <f t="shared" si="184"/>
        <v/>
      </c>
      <c r="B1992" s="1" t="str">
        <f>IF(A1992="","",IF($C$13="Yes",($C$12+Table1[[#This Row],[Interest Paid]]),IF($C$11*E1991&gt;10,IF($C$13="No",$C$11*E1991,($C$11*E1991)+$C$12),10)))</f>
        <v/>
      </c>
      <c r="C1992" s="1" t="str">
        <f t="shared" si="185"/>
        <v/>
      </c>
      <c r="D1992" s="1" t="str">
        <f t="shared" si="186"/>
        <v/>
      </c>
      <c r="E1992" s="1" t="str">
        <f t="shared" si="187"/>
        <v/>
      </c>
    </row>
    <row r="1993" spans="1:5" x14ac:dyDescent="0.25">
      <c r="A1993" s="7" t="str">
        <f t="shared" si="184"/>
        <v/>
      </c>
      <c r="B1993" s="1" t="str">
        <f>IF(A1993="","",IF($C$13="Yes",($C$12+Table1[[#This Row],[Interest Paid]]),IF($C$11*E1992&gt;10,IF($C$13="No",$C$11*E1992,($C$11*E1992)+$C$12),10)))</f>
        <v/>
      </c>
      <c r="C1993" s="1" t="str">
        <f t="shared" si="185"/>
        <v/>
      </c>
      <c r="D1993" s="1" t="str">
        <f t="shared" si="186"/>
        <v/>
      </c>
      <c r="E1993" s="1" t="str">
        <f t="shared" si="187"/>
        <v/>
      </c>
    </row>
    <row r="1994" spans="1:5" x14ac:dyDescent="0.25">
      <c r="A1994" s="7" t="str">
        <f t="shared" si="184"/>
        <v/>
      </c>
      <c r="B1994" s="1" t="str">
        <f>IF(A1994="","",IF($C$13="Yes",($C$12+Table1[[#This Row],[Interest Paid]]),IF($C$11*E1993&gt;10,IF($C$13="No",$C$11*E1993,($C$11*E1993)+$C$12),10)))</f>
        <v/>
      </c>
      <c r="C1994" s="1" t="str">
        <f t="shared" si="185"/>
        <v/>
      </c>
      <c r="D1994" s="1" t="str">
        <f t="shared" si="186"/>
        <v/>
      </c>
      <c r="E1994" s="1" t="str">
        <f t="shared" si="187"/>
        <v/>
      </c>
    </row>
    <row r="1995" spans="1:5" x14ac:dyDescent="0.25">
      <c r="A1995" s="7" t="str">
        <f t="shared" si="184"/>
        <v/>
      </c>
      <c r="B1995" s="1" t="str">
        <f>IF(A1995="","",IF($C$13="Yes",($C$12+Table1[[#This Row],[Interest Paid]]),IF($C$11*E1994&gt;10,IF($C$13="No",$C$11*E1994,($C$11*E1994)+$C$12),10)))</f>
        <v/>
      </c>
      <c r="C1995" s="1" t="str">
        <f t="shared" si="185"/>
        <v/>
      </c>
      <c r="D1995" s="1" t="str">
        <f t="shared" si="186"/>
        <v/>
      </c>
      <c r="E1995" s="1" t="str">
        <f t="shared" si="187"/>
        <v/>
      </c>
    </row>
    <row r="1996" spans="1:5" x14ac:dyDescent="0.25">
      <c r="A1996" s="7" t="str">
        <f t="shared" si="184"/>
        <v/>
      </c>
      <c r="B1996" s="1" t="str">
        <f>IF(A1996="","",IF($C$13="Yes",($C$12+Table1[[#This Row],[Interest Paid]]),IF($C$11*E1995&gt;10,IF($C$13="No",$C$11*E1995,($C$11*E1995)+$C$12),10)))</f>
        <v/>
      </c>
      <c r="C1996" s="1" t="str">
        <f t="shared" si="185"/>
        <v/>
      </c>
      <c r="D1996" s="1" t="str">
        <f t="shared" si="186"/>
        <v/>
      </c>
      <c r="E1996" s="1" t="str">
        <f t="shared" si="187"/>
        <v/>
      </c>
    </row>
    <row r="1997" spans="1:5" x14ac:dyDescent="0.25">
      <c r="A1997" s="7" t="str">
        <f t="shared" si="184"/>
        <v/>
      </c>
      <c r="B1997" s="1" t="str">
        <f>IF(A1997="","",IF($C$13="Yes",($C$12+Table1[[#This Row],[Interest Paid]]),IF($C$11*E1996&gt;10,IF($C$13="No",$C$11*E1996,($C$11*E1996)+$C$12),10)))</f>
        <v/>
      </c>
      <c r="C1997" s="1" t="str">
        <f t="shared" si="185"/>
        <v/>
      </c>
      <c r="D1997" s="1" t="str">
        <f t="shared" si="186"/>
        <v/>
      </c>
      <c r="E1997" s="1" t="str">
        <f t="shared" si="187"/>
        <v/>
      </c>
    </row>
    <row r="1998" spans="1:5" x14ac:dyDescent="0.25">
      <c r="A1998" s="7" t="str">
        <f t="shared" si="184"/>
        <v/>
      </c>
      <c r="B1998" s="1" t="str">
        <f>IF(A1998="","",IF($C$13="Yes",($C$12+Table1[[#This Row],[Interest Paid]]),IF($C$11*E1997&gt;10,IF($C$13="No",$C$11*E1997,($C$11*E1997)+$C$12),10)))</f>
        <v/>
      </c>
      <c r="C1998" s="1" t="str">
        <f t="shared" si="185"/>
        <v/>
      </c>
      <c r="D1998" s="1" t="str">
        <f t="shared" si="186"/>
        <v/>
      </c>
      <c r="E1998" s="1" t="str">
        <f t="shared" si="187"/>
        <v/>
      </c>
    </row>
    <row r="1999" spans="1:5" x14ac:dyDescent="0.25">
      <c r="A1999" s="7" t="str">
        <f t="shared" si="184"/>
        <v/>
      </c>
      <c r="B1999" s="1" t="str">
        <f>IF(A1999="","",IF($C$13="Yes",($C$12+Table1[[#This Row],[Interest Paid]]),IF($C$11*E1998&gt;10,IF($C$13="No",$C$11*E1998,($C$11*E1998)+$C$12),10)))</f>
        <v/>
      </c>
      <c r="C1999" s="1" t="str">
        <f t="shared" si="185"/>
        <v/>
      </c>
      <c r="D1999" s="1" t="str">
        <f t="shared" si="186"/>
        <v/>
      </c>
      <c r="E1999" s="1" t="str">
        <f t="shared" si="187"/>
        <v/>
      </c>
    </row>
    <row r="2000" spans="1:5" x14ac:dyDescent="0.25">
      <c r="A2000" s="7" t="str">
        <f t="shared" ref="A2000:A2063" si="188">IF(A1999="","",IF(E1999&gt;0,A1999+1,""))</f>
        <v/>
      </c>
      <c r="B2000" s="1" t="str">
        <f>IF(A2000="","",IF($C$13="Yes",($C$12+Table1[[#This Row],[Interest Paid]]),IF($C$11*E1999&gt;10,IF($C$13="No",$C$11*E1999,($C$11*E1999)+$C$12),10)))</f>
        <v/>
      </c>
      <c r="C2000" s="1" t="str">
        <f t="shared" ref="C2000:C2063" si="189">IF(A2000="","",($C$10/12)*E1999)</f>
        <v/>
      </c>
      <c r="D2000" s="1" t="str">
        <f t="shared" ref="D2000:D2063" si="190">IF(A2000="","",B2000-C2000)</f>
        <v/>
      </c>
      <c r="E2000" s="1" t="str">
        <f t="shared" ref="E2000:E2063" si="191">IF(A2000="","",E1999-D2000)</f>
        <v/>
      </c>
    </row>
    <row r="2001" spans="1:5" x14ac:dyDescent="0.25">
      <c r="A2001" s="7" t="str">
        <f t="shared" si="188"/>
        <v/>
      </c>
      <c r="B2001" s="1" t="str">
        <f>IF(A2001="","",IF($C$13="Yes",($C$12+Table1[[#This Row],[Interest Paid]]),IF($C$11*E2000&gt;10,IF($C$13="No",$C$11*E2000,($C$11*E2000)+$C$12),10)))</f>
        <v/>
      </c>
      <c r="C2001" s="1" t="str">
        <f t="shared" si="189"/>
        <v/>
      </c>
      <c r="D2001" s="1" t="str">
        <f t="shared" si="190"/>
        <v/>
      </c>
      <c r="E2001" s="1" t="str">
        <f t="shared" si="191"/>
        <v/>
      </c>
    </row>
    <row r="2002" spans="1:5" x14ac:dyDescent="0.25">
      <c r="A2002" s="7" t="str">
        <f t="shared" si="188"/>
        <v/>
      </c>
      <c r="B2002" s="1" t="str">
        <f>IF(A2002="","",IF($C$13="Yes",($C$12+Table1[[#This Row],[Interest Paid]]),IF($C$11*E2001&gt;10,IF($C$13="No",$C$11*E2001,($C$11*E2001)+$C$12),10)))</f>
        <v/>
      </c>
      <c r="C2002" s="1" t="str">
        <f t="shared" si="189"/>
        <v/>
      </c>
      <c r="D2002" s="1" t="str">
        <f t="shared" si="190"/>
        <v/>
      </c>
      <c r="E2002" s="1" t="str">
        <f t="shared" si="191"/>
        <v/>
      </c>
    </row>
    <row r="2003" spans="1:5" x14ac:dyDescent="0.25">
      <c r="A2003" s="7" t="str">
        <f t="shared" si="188"/>
        <v/>
      </c>
      <c r="B2003" s="1" t="str">
        <f>IF(A2003="","",IF($C$13="Yes",($C$12+Table1[[#This Row],[Interest Paid]]),IF($C$11*E2002&gt;10,IF($C$13="No",$C$11*E2002,($C$11*E2002)+$C$12),10)))</f>
        <v/>
      </c>
      <c r="C2003" s="1" t="str">
        <f t="shared" si="189"/>
        <v/>
      </c>
      <c r="D2003" s="1" t="str">
        <f t="shared" si="190"/>
        <v/>
      </c>
      <c r="E2003" s="1" t="str">
        <f t="shared" si="191"/>
        <v/>
      </c>
    </row>
    <row r="2004" spans="1:5" x14ac:dyDescent="0.25">
      <c r="A2004" s="7" t="str">
        <f t="shared" si="188"/>
        <v/>
      </c>
      <c r="B2004" s="1" t="str">
        <f>IF(A2004="","",IF($C$13="Yes",($C$12+Table1[[#This Row],[Interest Paid]]),IF($C$11*E2003&gt;10,IF($C$13="No",$C$11*E2003,($C$11*E2003)+$C$12),10)))</f>
        <v/>
      </c>
      <c r="C2004" s="1" t="str">
        <f t="shared" si="189"/>
        <v/>
      </c>
      <c r="D2004" s="1" t="str">
        <f t="shared" si="190"/>
        <v/>
      </c>
      <c r="E2004" s="1" t="str">
        <f t="shared" si="191"/>
        <v/>
      </c>
    </row>
    <row r="2005" spans="1:5" x14ac:dyDescent="0.25">
      <c r="A2005" s="7" t="str">
        <f t="shared" si="188"/>
        <v/>
      </c>
      <c r="B2005" s="1" t="str">
        <f>IF(A2005="","",IF($C$13="Yes",($C$12+Table1[[#This Row],[Interest Paid]]),IF($C$11*E2004&gt;10,IF($C$13="No",$C$11*E2004,($C$11*E2004)+$C$12),10)))</f>
        <v/>
      </c>
      <c r="C2005" s="1" t="str">
        <f t="shared" si="189"/>
        <v/>
      </c>
      <c r="D2005" s="1" t="str">
        <f t="shared" si="190"/>
        <v/>
      </c>
      <c r="E2005" s="1" t="str">
        <f t="shared" si="191"/>
        <v/>
      </c>
    </row>
    <row r="2006" spans="1:5" x14ac:dyDescent="0.25">
      <c r="A2006" s="7" t="str">
        <f t="shared" si="188"/>
        <v/>
      </c>
      <c r="B2006" s="1" t="str">
        <f>IF(A2006="","",IF($C$13="Yes",($C$12+Table1[[#This Row],[Interest Paid]]),IF($C$11*E2005&gt;10,IF($C$13="No",$C$11*E2005,($C$11*E2005)+$C$12),10)))</f>
        <v/>
      </c>
      <c r="C2006" s="1" t="str">
        <f t="shared" si="189"/>
        <v/>
      </c>
      <c r="D2006" s="1" t="str">
        <f t="shared" si="190"/>
        <v/>
      </c>
      <c r="E2006" s="1" t="str">
        <f t="shared" si="191"/>
        <v/>
      </c>
    </row>
    <row r="2007" spans="1:5" x14ac:dyDescent="0.25">
      <c r="A2007" s="7" t="str">
        <f t="shared" si="188"/>
        <v/>
      </c>
      <c r="B2007" s="1" t="str">
        <f>IF(A2007="","",IF($C$13="Yes",($C$12+Table1[[#This Row],[Interest Paid]]),IF($C$11*E2006&gt;10,IF($C$13="No",$C$11*E2006,($C$11*E2006)+$C$12),10)))</f>
        <v/>
      </c>
      <c r="C2007" s="1" t="str">
        <f t="shared" si="189"/>
        <v/>
      </c>
      <c r="D2007" s="1" t="str">
        <f t="shared" si="190"/>
        <v/>
      </c>
      <c r="E2007" s="1" t="str">
        <f t="shared" si="191"/>
        <v/>
      </c>
    </row>
    <row r="2008" spans="1:5" x14ac:dyDescent="0.25">
      <c r="A2008" s="7" t="str">
        <f t="shared" si="188"/>
        <v/>
      </c>
      <c r="B2008" s="1" t="str">
        <f>IF(A2008="","",IF($C$13="Yes",($C$12+Table1[[#This Row],[Interest Paid]]),IF($C$11*E2007&gt;10,IF($C$13="No",$C$11*E2007,($C$11*E2007)+$C$12),10)))</f>
        <v/>
      </c>
      <c r="C2008" s="1" t="str">
        <f t="shared" si="189"/>
        <v/>
      </c>
      <c r="D2008" s="1" t="str">
        <f t="shared" si="190"/>
        <v/>
      </c>
      <c r="E2008" s="1" t="str">
        <f t="shared" si="191"/>
        <v/>
      </c>
    </row>
    <row r="2009" spans="1:5" x14ac:dyDescent="0.25">
      <c r="A2009" s="7" t="str">
        <f t="shared" si="188"/>
        <v/>
      </c>
      <c r="B2009" s="1" t="str">
        <f>IF(A2009="","",IF($C$13="Yes",($C$12+Table1[[#This Row],[Interest Paid]]),IF($C$11*E2008&gt;10,IF($C$13="No",$C$11*E2008,($C$11*E2008)+$C$12),10)))</f>
        <v/>
      </c>
      <c r="C2009" s="1" t="str">
        <f t="shared" si="189"/>
        <v/>
      </c>
      <c r="D2009" s="1" t="str">
        <f t="shared" si="190"/>
        <v/>
      </c>
      <c r="E2009" s="1" t="str">
        <f t="shared" si="191"/>
        <v/>
      </c>
    </row>
    <row r="2010" spans="1:5" x14ac:dyDescent="0.25">
      <c r="A2010" s="7" t="str">
        <f t="shared" si="188"/>
        <v/>
      </c>
      <c r="B2010" s="1" t="str">
        <f>IF(A2010="","",IF($C$13="Yes",($C$12+Table1[[#This Row],[Interest Paid]]),IF($C$11*E2009&gt;10,IF($C$13="No",$C$11*E2009,($C$11*E2009)+$C$12),10)))</f>
        <v/>
      </c>
      <c r="C2010" s="1" t="str">
        <f t="shared" si="189"/>
        <v/>
      </c>
      <c r="D2010" s="1" t="str">
        <f t="shared" si="190"/>
        <v/>
      </c>
      <c r="E2010" s="1" t="str">
        <f t="shared" si="191"/>
        <v/>
      </c>
    </row>
    <row r="2011" spans="1:5" x14ac:dyDescent="0.25">
      <c r="A2011" s="7" t="str">
        <f t="shared" si="188"/>
        <v/>
      </c>
      <c r="B2011" s="1" t="str">
        <f>IF(A2011="","",IF($C$13="Yes",($C$12+Table1[[#This Row],[Interest Paid]]),IF($C$11*E2010&gt;10,IF($C$13="No",$C$11*E2010,($C$11*E2010)+$C$12),10)))</f>
        <v/>
      </c>
      <c r="C2011" s="1" t="str">
        <f t="shared" si="189"/>
        <v/>
      </c>
      <c r="D2011" s="1" t="str">
        <f t="shared" si="190"/>
        <v/>
      </c>
      <c r="E2011" s="1" t="str">
        <f t="shared" si="191"/>
        <v/>
      </c>
    </row>
    <row r="2012" spans="1:5" x14ac:dyDescent="0.25">
      <c r="A2012" s="7" t="str">
        <f t="shared" si="188"/>
        <v/>
      </c>
      <c r="B2012" s="1" t="str">
        <f>IF(A2012="","",IF($C$13="Yes",($C$12+Table1[[#This Row],[Interest Paid]]),IF($C$11*E2011&gt;10,IF($C$13="No",$C$11*E2011,($C$11*E2011)+$C$12),10)))</f>
        <v/>
      </c>
      <c r="C2012" s="1" t="str">
        <f t="shared" si="189"/>
        <v/>
      </c>
      <c r="D2012" s="1" t="str">
        <f t="shared" si="190"/>
        <v/>
      </c>
      <c r="E2012" s="1" t="str">
        <f t="shared" si="191"/>
        <v/>
      </c>
    </row>
    <row r="2013" spans="1:5" x14ac:dyDescent="0.25">
      <c r="A2013" s="7" t="str">
        <f t="shared" si="188"/>
        <v/>
      </c>
      <c r="B2013" s="1" t="str">
        <f>IF(A2013="","",IF($C$13="Yes",($C$12+Table1[[#This Row],[Interest Paid]]),IF($C$11*E2012&gt;10,IF($C$13="No",$C$11*E2012,($C$11*E2012)+$C$12),10)))</f>
        <v/>
      </c>
      <c r="C2013" s="1" t="str">
        <f t="shared" si="189"/>
        <v/>
      </c>
      <c r="D2013" s="1" t="str">
        <f t="shared" si="190"/>
        <v/>
      </c>
      <c r="E2013" s="1" t="str">
        <f t="shared" si="191"/>
        <v/>
      </c>
    </row>
    <row r="2014" spans="1:5" x14ac:dyDescent="0.25">
      <c r="A2014" s="7" t="str">
        <f t="shared" si="188"/>
        <v/>
      </c>
      <c r="B2014" s="1" t="str">
        <f>IF(A2014="","",IF($C$13="Yes",($C$12+Table1[[#This Row],[Interest Paid]]),IF($C$11*E2013&gt;10,IF($C$13="No",$C$11*E2013,($C$11*E2013)+$C$12),10)))</f>
        <v/>
      </c>
      <c r="C2014" s="1" t="str">
        <f t="shared" si="189"/>
        <v/>
      </c>
      <c r="D2014" s="1" t="str">
        <f t="shared" si="190"/>
        <v/>
      </c>
      <c r="E2014" s="1" t="str">
        <f t="shared" si="191"/>
        <v/>
      </c>
    </row>
    <row r="2015" spans="1:5" x14ac:dyDescent="0.25">
      <c r="A2015" s="7" t="str">
        <f t="shared" si="188"/>
        <v/>
      </c>
      <c r="B2015" s="1" t="str">
        <f>IF(A2015="","",IF($C$13="Yes",($C$12+Table1[[#This Row],[Interest Paid]]),IF($C$11*E2014&gt;10,IF($C$13="No",$C$11*E2014,($C$11*E2014)+$C$12),10)))</f>
        <v/>
      </c>
      <c r="C2015" s="1" t="str">
        <f t="shared" si="189"/>
        <v/>
      </c>
      <c r="D2015" s="1" t="str">
        <f t="shared" si="190"/>
        <v/>
      </c>
      <c r="E2015" s="1" t="str">
        <f t="shared" si="191"/>
        <v/>
      </c>
    </row>
    <row r="2016" spans="1:5" x14ac:dyDescent="0.25">
      <c r="A2016" s="7" t="str">
        <f t="shared" si="188"/>
        <v/>
      </c>
      <c r="B2016" s="1" t="str">
        <f>IF(A2016="","",IF($C$13="Yes",($C$12+Table1[[#This Row],[Interest Paid]]),IF($C$11*E2015&gt;10,IF($C$13="No",$C$11*E2015,($C$11*E2015)+$C$12),10)))</f>
        <v/>
      </c>
      <c r="C2016" s="1" t="str">
        <f t="shared" si="189"/>
        <v/>
      </c>
      <c r="D2016" s="1" t="str">
        <f t="shared" si="190"/>
        <v/>
      </c>
      <c r="E2016" s="1" t="str">
        <f t="shared" si="191"/>
        <v/>
      </c>
    </row>
    <row r="2017" spans="1:5" x14ac:dyDescent="0.25">
      <c r="A2017" s="7" t="str">
        <f t="shared" si="188"/>
        <v/>
      </c>
      <c r="B2017" s="1" t="str">
        <f>IF(A2017="","",IF($C$13="Yes",($C$12+Table1[[#This Row],[Interest Paid]]),IF($C$11*E2016&gt;10,IF($C$13="No",$C$11*E2016,($C$11*E2016)+$C$12),10)))</f>
        <v/>
      </c>
      <c r="C2017" s="1" t="str">
        <f t="shared" si="189"/>
        <v/>
      </c>
      <c r="D2017" s="1" t="str">
        <f t="shared" si="190"/>
        <v/>
      </c>
      <c r="E2017" s="1" t="str">
        <f t="shared" si="191"/>
        <v/>
      </c>
    </row>
    <row r="2018" spans="1:5" x14ac:dyDescent="0.25">
      <c r="A2018" s="7" t="str">
        <f t="shared" si="188"/>
        <v/>
      </c>
      <c r="B2018" s="1" t="str">
        <f>IF(A2018="","",IF($C$13="Yes",($C$12+Table1[[#This Row],[Interest Paid]]),IF($C$11*E2017&gt;10,IF($C$13="No",$C$11*E2017,($C$11*E2017)+$C$12),10)))</f>
        <v/>
      </c>
      <c r="C2018" s="1" t="str">
        <f t="shared" si="189"/>
        <v/>
      </c>
      <c r="D2018" s="1" t="str">
        <f t="shared" si="190"/>
        <v/>
      </c>
      <c r="E2018" s="1" t="str">
        <f t="shared" si="191"/>
        <v/>
      </c>
    </row>
    <row r="2019" spans="1:5" x14ac:dyDescent="0.25">
      <c r="A2019" s="7" t="str">
        <f t="shared" si="188"/>
        <v/>
      </c>
      <c r="B2019" s="1" t="str">
        <f>IF(A2019="","",IF($C$13="Yes",($C$12+Table1[[#This Row],[Interest Paid]]),IF($C$11*E2018&gt;10,IF($C$13="No",$C$11*E2018,($C$11*E2018)+$C$12),10)))</f>
        <v/>
      </c>
      <c r="C2019" s="1" t="str">
        <f t="shared" si="189"/>
        <v/>
      </c>
      <c r="D2019" s="1" t="str">
        <f t="shared" si="190"/>
        <v/>
      </c>
      <c r="E2019" s="1" t="str">
        <f t="shared" si="191"/>
        <v/>
      </c>
    </row>
    <row r="2020" spans="1:5" x14ac:dyDescent="0.25">
      <c r="A2020" s="7" t="str">
        <f t="shared" si="188"/>
        <v/>
      </c>
      <c r="B2020" s="1" t="str">
        <f>IF(A2020="","",IF($C$13="Yes",($C$12+Table1[[#This Row],[Interest Paid]]),IF($C$11*E2019&gt;10,IF($C$13="No",$C$11*E2019,($C$11*E2019)+$C$12),10)))</f>
        <v/>
      </c>
      <c r="C2020" s="1" t="str">
        <f t="shared" si="189"/>
        <v/>
      </c>
      <c r="D2020" s="1" t="str">
        <f t="shared" si="190"/>
        <v/>
      </c>
      <c r="E2020" s="1" t="str">
        <f t="shared" si="191"/>
        <v/>
      </c>
    </row>
    <row r="2021" spans="1:5" x14ac:dyDescent="0.25">
      <c r="A2021" s="7" t="str">
        <f t="shared" si="188"/>
        <v/>
      </c>
      <c r="B2021" s="1" t="str">
        <f>IF(A2021="","",IF($C$13="Yes",($C$12+Table1[[#This Row],[Interest Paid]]),IF($C$11*E2020&gt;10,IF($C$13="No",$C$11*E2020,($C$11*E2020)+$C$12),10)))</f>
        <v/>
      </c>
      <c r="C2021" s="1" t="str">
        <f t="shared" si="189"/>
        <v/>
      </c>
      <c r="D2021" s="1" t="str">
        <f t="shared" si="190"/>
        <v/>
      </c>
      <c r="E2021" s="1" t="str">
        <f t="shared" si="191"/>
        <v/>
      </c>
    </row>
    <row r="2022" spans="1:5" x14ac:dyDescent="0.25">
      <c r="A2022" s="7" t="str">
        <f t="shared" si="188"/>
        <v/>
      </c>
      <c r="B2022" s="1" t="str">
        <f>IF(A2022="","",IF($C$13="Yes",($C$12+Table1[[#This Row],[Interest Paid]]),IF($C$11*E2021&gt;10,IF($C$13="No",$C$11*E2021,($C$11*E2021)+$C$12),10)))</f>
        <v/>
      </c>
      <c r="C2022" s="1" t="str">
        <f t="shared" si="189"/>
        <v/>
      </c>
      <c r="D2022" s="1" t="str">
        <f t="shared" si="190"/>
        <v/>
      </c>
      <c r="E2022" s="1" t="str">
        <f t="shared" si="191"/>
        <v/>
      </c>
    </row>
    <row r="2023" spans="1:5" x14ac:dyDescent="0.25">
      <c r="A2023" s="7" t="str">
        <f t="shared" si="188"/>
        <v/>
      </c>
      <c r="B2023" s="1" t="str">
        <f>IF(A2023="","",IF($C$13="Yes",($C$12+Table1[[#This Row],[Interest Paid]]),IF($C$11*E2022&gt;10,IF($C$13="No",$C$11*E2022,($C$11*E2022)+$C$12),10)))</f>
        <v/>
      </c>
      <c r="C2023" s="1" t="str">
        <f t="shared" si="189"/>
        <v/>
      </c>
      <c r="D2023" s="1" t="str">
        <f t="shared" si="190"/>
        <v/>
      </c>
      <c r="E2023" s="1" t="str">
        <f t="shared" si="191"/>
        <v/>
      </c>
    </row>
    <row r="2024" spans="1:5" x14ac:dyDescent="0.25">
      <c r="A2024" s="7" t="str">
        <f t="shared" si="188"/>
        <v/>
      </c>
      <c r="B2024" s="1" t="str">
        <f>IF(A2024="","",IF($C$13="Yes",($C$12+Table1[[#This Row],[Interest Paid]]),IF($C$11*E2023&gt;10,IF($C$13="No",$C$11*E2023,($C$11*E2023)+$C$12),10)))</f>
        <v/>
      </c>
      <c r="C2024" s="1" t="str">
        <f t="shared" si="189"/>
        <v/>
      </c>
      <c r="D2024" s="1" t="str">
        <f t="shared" si="190"/>
        <v/>
      </c>
      <c r="E2024" s="1" t="str">
        <f t="shared" si="191"/>
        <v/>
      </c>
    </row>
    <row r="2025" spans="1:5" x14ac:dyDescent="0.25">
      <c r="A2025" s="7" t="str">
        <f t="shared" si="188"/>
        <v/>
      </c>
      <c r="B2025" s="1" t="str">
        <f>IF(A2025="","",IF($C$13="Yes",($C$12+Table1[[#This Row],[Interest Paid]]),IF($C$11*E2024&gt;10,IF($C$13="No",$C$11*E2024,($C$11*E2024)+$C$12),10)))</f>
        <v/>
      </c>
      <c r="C2025" s="1" t="str">
        <f t="shared" si="189"/>
        <v/>
      </c>
      <c r="D2025" s="1" t="str">
        <f t="shared" si="190"/>
        <v/>
      </c>
      <c r="E2025" s="1" t="str">
        <f t="shared" si="191"/>
        <v/>
      </c>
    </row>
    <row r="2026" spans="1:5" x14ac:dyDescent="0.25">
      <c r="A2026" s="7" t="str">
        <f t="shared" si="188"/>
        <v/>
      </c>
      <c r="B2026" s="1" t="str">
        <f>IF(A2026="","",IF($C$13="Yes",($C$12+Table1[[#This Row],[Interest Paid]]),IF($C$11*E2025&gt;10,IF($C$13="No",$C$11*E2025,($C$11*E2025)+$C$12),10)))</f>
        <v/>
      </c>
      <c r="C2026" s="1" t="str">
        <f t="shared" si="189"/>
        <v/>
      </c>
      <c r="D2026" s="1" t="str">
        <f t="shared" si="190"/>
        <v/>
      </c>
      <c r="E2026" s="1" t="str">
        <f t="shared" si="191"/>
        <v/>
      </c>
    </row>
    <row r="2027" spans="1:5" x14ac:dyDescent="0.25">
      <c r="A2027" s="7" t="str">
        <f t="shared" si="188"/>
        <v/>
      </c>
      <c r="B2027" s="1" t="str">
        <f>IF(A2027="","",IF($C$13="Yes",($C$12+Table1[[#This Row],[Interest Paid]]),IF($C$11*E2026&gt;10,IF($C$13="No",$C$11*E2026,($C$11*E2026)+$C$12),10)))</f>
        <v/>
      </c>
      <c r="C2027" s="1" t="str">
        <f t="shared" si="189"/>
        <v/>
      </c>
      <c r="D2027" s="1" t="str">
        <f t="shared" si="190"/>
        <v/>
      </c>
      <c r="E2027" s="1" t="str">
        <f t="shared" si="191"/>
        <v/>
      </c>
    </row>
    <row r="2028" spans="1:5" x14ac:dyDescent="0.25">
      <c r="A2028" s="7" t="str">
        <f t="shared" si="188"/>
        <v/>
      </c>
      <c r="B2028" s="1" t="str">
        <f>IF(A2028="","",IF($C$13="Yes",($C$12+Table1[[#This Row],[Interest Paid]]),IF($C$11*E2027&gt;10,IF($C$13="No",$C$11*E2027,($C$11*E2027)+$C$12),10)))</f>
        <v/>
      </c>
      <c r="C2028" s="1" t="str">
        <f t="shared" si="189"/>
        <v/>
      </c>
      <c r="D2028" s="1" t="str">
        <f t="shared" si="190"/>
        <v/>
      </c>
      <c r="E2028" s="1" t="str">
        <f t="shared" si="191"/>
        <v/>
      </c>
    </row>
    <row r="2029" spans="1:5" x14ac:dyDescent="0.25">
      <c r="A2029" s="7" t="str">
        <f t="shared" si="188"/>
        <v/>
      </c>
      <c r="B2029" s="1" t="str">
        <f>IF(A2029="","",IF($C$13="Yes",($C$12+Table1[[#This Row],[Interest Paid]]),IF($C$11*E2028&gt;10,IF($C$13="No",$C$11*E2028,($C$11*E2028)+$C$12),10)))</f>
        <v/>
      </c>
      <c r="C2029" s="1" t="str">
        <f t="shared" si="189"/>
        <v/>
      </c>
      <c r="D2029" s="1" t="str">
        <f t="shared" si="190"/>
        <v/>
      </c>
      <c r="E2029" s="1" t="str">
        <f t="shared" si="191"/>
        <v/>
      </c>
    </row>
    <row r="2030" spans="1:5" x14ac:dyDescent="0.25">
      <c r="A2030" s="7" t="str">
        <f t="shared" si="188"/>
        <v/>
      </c>
      <c r="B2030" s="1" t="str">
        <f>IF(A2030="","",IF($C$13="Yes",($C$12+Table1[[#This Row],[Interest Paid]]),IF($C$11*E2029&gt;10,IF($C$13="No",$C$11*E2029,($C$11*E2029)+$C$12),10)))</f>
        <v/>
      </c>
      <c r="C2030" s="1" t="str">
        <f t="shared" si="189"/>
        <v/>
      </c>
      <c r="D2030" s="1" t="str">
        <f t="shared" si="190"/>
        <v/>
      </c>
      <c r="E2030" s="1" t="str">
        <f t="shared" si="191"/>
        <v/>
      </c>
    </row>
    <row r="2031" spans="1:5" x14ac:dyDescent="0.25">
      <c r="A2031" s="7" t="str">
        <f t="shared" si="188"/>
        <v/>
      </c>
      <c r="B2031" s="1" t="str">
        <f>IF(A2031="","",IF($C$13="Yes",($C$12+Table1[[#This Row],[Interest Paid]]),IF($C$11*E2030&gt;10,IF($C$13="No",$C$11*E2030,($C$11*E2030)+$C$12),10)))</f>
        <v/>
      </c>
      <c r="C2031" s="1" t="str">
        <f t="shared" si="189"/>
        <v/>
      </c>
      <c r="D2031" s="1" t="str">
        <f t="shared" si="190"/>
        <v/>
      </c>
      <c r="E2031" s="1" t="str">
        <f t="shared" si="191"/>
        <v/>
      </c>
    </row>
    <row r="2032" spans="1:5" x14ac:dyDescent="0.25">
      <c r="A2032" s="7" t="str">
        <f t="shared" si="188"/>
        <v/>
      </c>
      <c r="B2032" s="1" t="str">
        <f>IF(A2032="","",IF($C$13="Yes",($C$12+Table1[[#This Row],[Interest Paid]]),IF($C$11*E2031&gt;10,IF($C$13="No",$C$11*E2031,($C$11*E2031)+$C$12),10)))</f>
        <v/>
      </c>
      <c r="C2032" s="1" t="str">
        <f t="shared" si="189"/>
        <v/>
      </c>
      <c r="D2032" s="1" t="str">
        <f t="shared" si="190"/>
        <v/>
      </c>
      <c r="E2032" s="1" t="str">
        <f t="shared" si="191"/>
        <v/>
      </c>
    </row>
    <row r="2033" spans="1:5" x14ac:dyDescent="0.25">
      <c r="A2033" s="7" t="str">
        <f t="shared" si="188"/>
        <v/>
      </c>
      <c r="B2033" s="1" t="str">
        <f>IF(A2033="","",IF($C$13="Yes",($C$12+Table1[[#This Row],[Interest Paid]]),IF($C$11*E2032&gt;10,IF($C$13="No",$C$11*E2032,($C$11*E2032)+$C$12),10)))</f>
        <v/>
      </c>
      <c r="C2033" s="1" t="str">
        <f t="shared" si="189"/>
        <v/>
      </c>
      <c r="D2033" s="1" t="str">
        <f t="shared" si="190"/>
        <v/>
      </c>
      <c r="E2033" s="1" t="str">
        <f t="shared" si="191"/>
        <v/>
      </c>
    </row>
    <row r="2034" spans="1:5" x14ac:dyDescent="0.25">
      <c r="A2034" s="7" t="str">
        <f t="shared" si="188"/>
        <v/>
      </c>
      <c r="B2034" s="1" t="str">
        <f>IF(A2034="","",IF($C$13="Yes",($C$12+Table1[[#This Row],[Interest Paid]]),IF($C$11*E2033&gt;10,IF($C$13="No",$C$11*E2033,($C$11*E2033)+$C$12),10)))</f>
        <v/>
      </c>
      <c r="C2034" s="1" t="str">
        <f t="shared" si="189"/>
        <v/>
      </c>
      <c r="D2034" s="1" t="str">
        <f t="shared" si="190"/>
        <v/>
      </c>
      <c r="E2034" s="1" t="str">
        <f t="shared" si="191"/>
        <v/>
      </c>
    </row>
    <row r="2035" spans="1:5" x14ac:dyDescent="0.25">
      <c r="A2035" s="7" t="str">
        <f t="shared" si="188"/>
        <v/>
      </c>
      <c r="B2035" s="1" t="str">
        <f>IF(A2035="","",IF($C$13="Yes",($C$12+Table1[[#This Row],[Interest Paid]]),IF($C$11*E2034&gt;10,IF($C$13="No",$C$11*E2034,($C$11*E2034)+$C$12),10)))</f>
        <v/>
      </c>
      <c r="C2035" s="1" t="str">
        <f t="shared" si="189"/>
        <v/>
      </c>
      <c r="D2035" s="1" t="str">
        <f t="shared" si="190"/>
        <v/>
      </c>
      <c r="E2035" s="1" t="str">
        <f t="shared" si="191"/>
        <v/>
      </c>
    </row>
    <row r="2036" spans="1:5" x14ac:dyDescent="0.25">
      <c r="A2036" s="7" t="str">
        <f t="shared" si="188"/>
        <v/>
      </c>
      <c r="B2036" s="1" t="str">
        <f>IF(A2036="","",IF($C$13="Yes",($C$12+Table1[[#This Row],[Interest Paid]]),IF($C$11*E2035&gt;10,IF($C$13="No",$C$11*E2035,($C$11*E2035)+$C$12),10)))</f>
        <v/>
      </c>
      <c r="C2036" s="1" t="str">
        <f t="shared" si="189"/>
        <v/>
      </c>
      <c r="D2036" s="1" t="str">
        <f t="shared" si="190"/>
        <v/>
      </c>
      <c r="E2036" s="1" t="str">
        <f t="shared" si="191"/>
        <v/>
      </c>
    </row>
    <row r="2037" spans="1:5" x14ac:dyDescent="0.25">
      <c r="A2037" s="7" t="str">
        <f t="shared" si="188"/>
        <v/>
      </c>
      <c r="B2037" s="1" t="str">
        <f>IF(A2037="","",IF($C$13="Yes",($C$12+Table1[[#This Row],[Interest Paid]]),IF($C$11*E2036&gt;10,IF($C$13="No",$C$11*E2036,($C$11*E2036)+$C$12),10)))</f>
        <v/>
      </c>
      <c r="C2037" s="1" t="str">
        <f t="shared" si="189"/>
        <v/>
      </c>
      <c r="D2037" s="1" t="str">
        <f t="shared" si="190"/>
        <v/>
      </c>
      <c r="E2037" s="1" t="str">
        <f t="shared" si="191"/>
        <v/>
      </c>
    </row>
    <row r="2038" spans="1:5" x14ac:dyDescent="0.25">
      <c r="A2038" s="7" t="str">
        <f t="shared" si="188"/>
        <v/>
      </c>
      <c r="B2038" s="1" t="str">
        <f>IF(A2038="","",IF($C$13="Yes",($C$12+Table1[[#This Row],[Interest Paid]]),IF($C$11*E2037&gt;10,IF($C$13="No",$C$11*E2037,($C$11*E2037)+$C$12),10)))</f>
        <v/>
      </c>
      <c r="C2038" s="1" t="str">
        <f t="shared" si="189"/>
        <v/>
      </c>
      <c r="D2038" s="1" t="str">
        <f t="shared" si="190"/>
        <v/>
      </c>
      <c r="E2038" s="1" t="str">
        <f t="shared" si="191"/>
        <v/>
      </c>
    </row>
    <row r="2039" spans="1:5" x14ac:dyDescent="0.25">
      <c r="A2039" s="7" t="str">
        <f t="shared" si="188"/>
        <v/>
      </c>
      <c r="B2039" s="1" t="str">
        <f>IF(A2039="","",IF($C$13="Yes",($C$12+Table1[[#This Row],[Interest Paid]]),IF($C$11*E2038&gt;10,IF($C$13="No",$C$11*E2038,($C$11*E2038)+$C$12),10)))</f>
        <v/>
      </c>
      <c r="C2039" s="1" t="str">
        <f t="shared" si="189"/>
        <v/>
      </c>
      <c r="D2039" s="1" t="str">
        <f t="shared" si="190"/>
        <v/>
      </c>
      <c r="E2039" s="1" t="str">
        <f t="shared" si="191"/>
        <v/>
      </c>
    </row>
    <row r="2040" spans="1:5" x14ac:dyDescent="0.25">
      <c r="A2040" s="7" t="str">
        <f t="shared" si="188"/>
        <v/>
      </c>
      <c r="B2040" s="1" t="str">
        <f>IF(A2040="","",IF($C$13="Yes",($C$12+Table1[[#This Row],[Interest Paid]]),IF($C$11*E2039&gt;10,IF($C$13="No",$C$11*E2039,($C$11*E2039)+$C$12),10)))</f>
        <v/>
      </c>
      <c r="C2040" s="1" t="str">
        <f t="shared" si="189"/>
        <v/>
      </c>
      <c r="D2040" s="1" t="str">
        <f t="shared" si="190"/>
        <v/>
      </c>
      <c r="E2040" s="1" t="str">
        <f t="shared" si="191"/>
        <v/>
      </c>
    </row>
    <row r="2041" spans="1:5" x14ac:dyDescent="0.25">
      <c r="A2041" s="7" t="str">
        <f t="shared" si="188"/>
        <v/>
      </c>
      <c r="B2041" s="1" t="str">
        <f>IF(A2041="","",IF($C$13="Yes",($C$12+Table1[[#This Row],[Interest Paid]]),IF($C$11*E2040&gt;10,IF($C$13="No",$C$11*E2040,($C$11*E2040)+$C$12),10)))</f>
        <v/>
      </c>
      <c r="C2041" s="1" t="str">
        <f t="shared" si="189"/>
        <v/>
      </c>
      <c r="D2041" s="1" t="str">
        <f t="shared" si="190"/>
        <v/>
      </c>
      <c r="E2041" s="1" t="str">
        <f t="shared" si="191"/>
        <v/>
      </c>
    </row>
    <row r="2042" spans="1:5" x14ac:dyDescent="0.25">
      <c r="A2042" s="7" t="str">
        <f t="shared" si="188"/>
        <v/>
      </c>
      <c r="B2042" s="1" t="str">
        <f>IF(A2042="","",IF($C$13="Yes",($C$12+Table1[[#This Row],[Interest Paid]]),IF($C$11*E2041&gt;10,IF($C$13="No",$C$11*E2041,($C$11*E2041)+$C$12),10)))</f>
        <v/>
      </c>
      <c r="C2042" s="1" t="str">
        <f t="shared" si="189"/>
        <v/>
      </c>
      <c r="D2042" s="1" t="str">
        <f t="shared" si="190"/>
        <v/>
      </c>
      <c r="E2042" s="1" t="str">
        <f t="shared" si="191"/>
        <v/>
      </c>
    </row>
    <row r="2043" spans="1:5" x14ac:dyDescent="0.25">
      <c r="A2043" s="7" t="str">
        <f t="shared" si="188"/>
        <v/>
      </c>
      <c r="B2043" s="1" t="str">
        <f>IF(A2043="","",IF($C$13="Yes",($C$12+Table1[[#This Row],[Interest Paid]]),IF($C$11*E2042&gt;10,IF($C$13="No",$C$11*E2042,($C$11*E2042)+$C$12),10)))</f>
        <v/>
      </c>
      <c r="C2043" s="1" t="str">
        <f t="shared" si="189"/>
        <v/>
      </c>
      <c r="D2043" s="1" t="str">
        <f t="shared" si="190"/>
        <v/>
      </c>
      <c r="E2043" s="1" t="str">
        <f t="shared" si="191"/>
        <v/>
      </c>
    </row>
    <row r="2044" spans="1:5" x14ac:dyDescent="0.25">
      <c r="A2044" s="7" t="str">
        <f t="shared" si="188"/>
        <v/>
      </c>
      <c r="B2044" s="1" t="str">
        <f>IF(A2044="","",IF($C$13="Yes",($C$12+Table1[[#This Row],[Interest Paid]]),IF($C$11*E2043&gt;10,IF($C$13="No",$C$11*E2043,($C$11*E2043)+$C$12),10)))</f>
        <v/>
      </c>
      <c r="C2044" s="1" t="str">
        <f t="shared" si="189"/>
        <v/>
      </c>
      <c r="D2044" s="1" t="str">
        <f t="shared" si="190"/>
        <v/>
      </c>
      <c r="E2044" s="1" t="str">
        <f t="shared" si="191"/>
        <v/>
      </c>
    </row>
    <row r="2045" spans="1:5" x14ac:dyDescent="0.25">
      <c r="A2045" s="7" t="str">
        <f t="shared" si="188"/>
        <v/>
      </c>
      <c r="B2045" s="1" t="str">
        <f>IF(A2045="","",IF($C$13="Yes",($C$12+Table1[[#This Row],[Interest Paid]]),IF($C$11*E2044&gt;10,IF($C$13="No",$C$11*E2044,($C$11*E2044)+$C$12),10)))</f>
        <v/>
      </c>
      <c r="C2045" s="1" t="str">
        <f t="shared" si="189"/>
        <v/>
      </c>
      <c r="D2045" s="1" t="str">
        <f t="shared" si="190"/>
        <v/>
      </c>
      <c r="E2045" s="1" t="str">
        <f t="shared" si="191"/>
        <v/>
      </c>
    </row>
    <row r="2046" spans="1:5" x14ac:dyDescent="0.25">
      <c r="A2046" s="7" t="str">
        <f t="shared" si="188"/>
        <v/>
      </c>
      <c r="B2046" s="1" t="str">
        <f>IF(A2046="","",IF($C$13="Yes",($C$12+Table1[[#This Row],[Interest Paid]]),IF($C$11*E2045&gt;10,IF($C$13="No",$C$11*E2045,($C$11*E2045)+$C$12),10)))</f>
        <v/>
      </c>
      <c r="C2046" s="1" t="str">
        <f t="shared" si="189"/>
        <v/>
      </c>
      <c r="D2046" s="1" t="str">
        <f t="shared" si="190"/>
        <v/>
      </c>
      <c r="E2046" s="1" t="str">
        <f t="shared" si="191"/>
        <v/>
      </c>
    </row>
    <row r="2047" spans="1:5" x14ac:dyDescent="0.25">
      <c r="A2047" s="7" t="str">
        <f t="shared" si="188"/>
        <v/>
      </c>
      <c r="B2047" s="1" t="str">
        <f>IF(A2047="","",IF($C$13="Yes",($C$12+Table1[[#This Row],[Interest Paid]]),IF($C$11*E2046&gt;10,IF($C$13="No",$C$11*E2046,($C$11*E2046)+$C$12),10)))</f>
        <v/>
      </c>
      <c r="C2047" s="1" t="str">
        <f t="shared" si="189"/>
        <v/>
      </c>
      <c r="D2047" s="1" t="str">
        <f t="shared" si="190"/>
        <v/>
      </c>
      <c r="E2047" s="1" t="str">
        <f t="shared" si="191"/>
        <v/>
      </c>
    </row>
    <row r="2048" spans="1:5" x14ac:dyDescent="0.25">
      <c r="A2048" s="7" t="str">
        <f t="shared" si="188"/>
        <v/>
      </c>
      <c r="B2048" s="1" t="str">
        <f>IF(A2048="","",IF($C$13="Yes",($C$12+Table1[[#This Row],[Interest Paid]]),IF($C$11*E2047&gt;10,IF($C$13="No",$C$11*E2047,($C$11*E2047)+$C$12),10)))</f>
        <v/>
      </c>
      <c r="C2048" s="1" t="str">
        <f t="shared" si="189"/>
        <v/>
      </c>
      <c r="D2048" s="1" t="str">
        <f t="shared" si="190"/>
        <v/>
      </c>
      <c r="E2048" s="1" t="str">
        <f t="shared" si="191"/>
        <v/>
      </c>
    </row>
    <row r="2049" spans="1:5" x14ac:dyDescent="0.25">
      <c r="A2049" s="7" t="str">
        <f t="shared" si="188"/>
        <v/>
      </c>
      <c r="B2049" s="1" t="str">
        <f>IF(A2049="","",IF($C$13="Yes",($C$12+Table1[[#This Row],[Interest Paid]]),IF($C$11*E2048&gt;10,IF($C$13="No",$C$11*E2048,($C$11*E2048)+$C$12),10)))</f>
        <v/>
      </c>
      <c r="C2049" s="1" t="str">
        <f t="shared" si="189"/>
        <v/>
      </c>
      <c r="D2049" s="1" t="str">
        <f t="shared" si="190"/>
        <v/>
      </c>
      <c r="E2049" s="1" t="str">
        <f t="shared" si="191"/>
        <v/>
      </c>
    </row>
    <row r="2050" spans="1:5" x14ac:dyDescent="0.25">
      <c r="A2050" s="7" t="str">
        <f t="shared" si="188"/>
        <v/>
      </c>
      <c r="B2050" s="1" t="str">
        <f>IF(A2050="","",IF($C$13="Yes",($C$12+Table1[[#This Row],[Interest Paid]]),IF($C$11*E2049&gt;10,IF($C$13="No",$C$11*E2049,($C$11*E2049)+$C$12),10)))</f>
        <v/>
      </c>
      <c r="C2050" s="1" t="str">
        <f t="shared" si="189"/>
        <v/>
      </c>
      <c r="D2050" s="1" t="str">
        <f t="shared" si="190"/>
        <v/>
      </c>
      <c r="E2050" s="1" t="str">
        <f t="shared" si="191"/>
        <v/>
      </c>
    </row>
    <row r="2051" spans="1:5" x14ac:dyDescent="0.25">
      <c r="A2051" s="7" t="str">
        <f t="shared" si="188"/>
        <v/>
      </c>
      <c r="B2051" s="1" t="str">
        <f>IF(A2051="","",IF($C$13="Yes",($C$12+Table1[[#This Row],[Interest Paid]]),IF($C$11*E2050&gt;10,IF($C$13="No",$C$11*E2050,($C$11*E2050)+$C$12),10)))</f>
        <v/>
      </c>
      <c r="C2051" s="1" t="str">
        <f t="shared" si="189"/>
        <v/>
      </c>
      <c r="D2051" s="1" t="str">
        <f t="shared" si="190"/>
        <v/>
      </c>
      <c r="E2051" s="1" t="str">
        <f t="shared" si="191"/>
        <v/>
      </c>
    </row>
    <row r="2052" spans="1:5" x14ac:dyDescent="0.25">
      <c r="A2052" s="7" t="str">
        <f t="shared" si="188"/>
        <v/>
      </c>
      <c r="B2052" s="1" t="str">
        <f>IF(A2052="","",IF($C$13="Yes",($C$12+Table1[[#This Row],[Interest Paid]]),IF($C$11*E2051&gt;10,IF($C$13="No",$C$11*E2051,($C$11*E2051)+$C$12),10)))</f>
        <v/>
      </c>
      <c r="C2052" s="1" t="str">
        <f t="shared" si="189"/>
        <v/>
      </c>
      <c r="D2052" s="1" t="str">
        <f t="shared" si="190"/>
        <v/>
      </c>
      <c r="E2052" s="1" t="str">
        <f t="shared" si="191"/>
        <v/>
      </c>
    </row>
    <row r="2053" spans="1:5" x14ac:dyDescent="0.25">
      <c r="A2053" s="7" t="str">
        <f t="shared" si="188"/>
        <v/>
      </c>
      <c r="B2053" s="1" t="str">
        <f>IF(A2053="","",IF($C$13="Yes",($C$12+Table1[[#This Row],[Interest Paid]]),IF($C$11*E2052&gt;10,IF($C$13="No",$C$11*E2052,($C$11*E2052)+$C$12),10)))</f>
        <v/>
      </c>
      <c r="C2053" s="1" t="str">
        <f t="shared" si="189"/>
        <v/>
      </c>
      <c r="D2053" s="1" t="str">
        <f t="shared" si="190"/>
        <v/>
      </c>
      <c r="E2053" s="1" t="str">
        <f t="shared" si="191"/>
        <v/>
      </c>
    </row>
    <row r="2054" spans="1:5" x14ac:dyDescent="0.25">
      <c r="A2054" s="7" t="str">
        <f t="shared" si="188"/>
        <v/>
      </c>
      <c r="B2054" s="1" t="str">
        <f>IF(A2054="","",IF($C$13="Yes",($C$12+Table1[[#This Row],[Interest Paid]]),IF($C$11*E2053&gt;10,IF($C$13="No",$C$11*E2053,($C$11*E2053)+$C$12),10)))</f>
        <v/>
      </c>
      <c r="C2054" s="1" t="str">
        <f t="shared" si="189"/>
        <v/>
      </c>
      <c r="D2054" s="1" t="str">
        <f t="shared" si="190"/>
        <v/>
      </c>
      <c r="E2054" s="1" t="str">
        <f t="shared" si="191"/>
        <v/>
      </c>
    </row>
    <row r="2055" spans="1:5" x14ac:dyDescent="0.25">
      <c r="A2055" s="7" t="str">
        <f t="shared" si="188"/>
        <v/>
      </c>
      <c r="B2055" s="1" t="str">
        <f>IF(A2055="","",IF($C$13="Yes",($C$12+Table1[[#This Row],[Interest Paid]]),IF($C$11*E2054&gt;10,IF($C$13="No",$C$11*E2054,($C$11*E2054)+$C$12),10)))</f>
        <v/>
      </c>
      <c r="C2055" s="1" t="str">
        <f t="shared" si="189"/>
        <v/>
      </c>
      <c r="D2055" s="1" t="str">
        <f t="shared" si="190"/>
        <v/>
      </c>
      <c r="E2055" s="1" t="str">
        <f t="shared" si="191"/>
        <v/>
      </c>
    </row>
    <row r="2056" spans="1:5" x14ac:dyDescent="0.25">
      <c r="A2056" s="7" t="str">
        <f t="shared" si="188"/>
        <v/>
      </c>
      <c r="B2056" s="1" t="str">
        <f>IF(A2056="","",IF($C$13="Yes",($C$12+Table1[[#This Row],[Interest Paid]]),IF($C$11*E2055&gt;10,IF($C$13="No",$C$11*E2055,($C$11*E2055)+$C$12),10)))</f>
        <v/>
      </c>
      <c r="C2056" s="1" t="str">
        <f t="shared" si="189"/>
        <v/>
      </c>
      <c r="D2056" s="1" t="str">
        <f t="shared" si="190"/>
        <v/>
      </c>
      <c r="E2056" s="1" t="str">
        <f t="shared" si="191"/>
        <v/>
      </c>
    </row>
    <row r="2057" spans="1:5" x14ac:dyDescent="0.25">
      <c r="A2057" s="7" t="str">
        <f t="shared" si="188"/>
        <v/>
      </c>
      <c r="B2057" s="1" t="str">
        <f>IF(A2057="","",IF($C$13="Yes",($C$12+Table1[[#This Row],[Interest Paid]]),IF($C$11*E2056&gt;10,IF($C$13="No",$C$11*E2056,($C$11*E2056)+$C$12),10)))</f>
        <v/>
      </c>
      <c r="C2057" s="1" t="str">
        <f t="shared" si="189"/>
        <v/>
      </c>
      <c r="D2057" s="1" t="str">
        <f t="shared" si="190"/>
        <v/>
      </c>
      <c r="E2057" s="1" t="str">
        <f t="shared" si="191"/>
        <v/>
      </c>
    </row>
    <row r="2058" spans="1:5" x14ac:dyDescent="0.25">
      <c r="A2058" s="7" t="str">
        <f t="shared" si="188"/>
        <v/>
      </c>
      <c r="B2058" s="1" t="str">
        <f>IF(A2058="","",IF($C$13="Yes",($C$12+Table1[[#This Row],[Interest Paid]]),IF($C$11*E2057&gt;10,IF($C$13="No",$C$11*E2057,($C$11*E2057)+$C$12),10)))</f>
        <v/>
      </c>
      <c r="C2058" s="1" t="str">
        <f t="shared" si="189"/>
        <v/>
      </c>
      <c r="D2058" s="1" t="str">
        <f t="shared" si="190"/>
        <v/>
      </c>
      <c r="E2058" s="1" t="str">
        <f t="shared" si="191"/>
        <v/>
      </c>
    </row>
    <row r="2059" spans="1:5" x14ac:dyDescent="0.25">
      <c r="A2059" s="7" t="str">
        <f t="shared" si="188"/>
        <v/>
      </c>
      <c r="B2059" s="1" t="str">
        <f>IF(A2059="","",IF($C$13="Yes",($C$12+Table1[[#This Row],[Interest Paid]]),IF($C$11*E2058&gt;10,IF($C$13="No",$C$11*E2058,($C$11*E2058)+$C$12),10)))</f>
        <v/>
      </c>
      <c r="C2059" s="1" t="str">
        <f t="shared" si="189"/>
        <v/>
      </c>
      <c r="D2059" s="1" t="str">
        <f t="shared" si="190"/>
        <v/>
      </c>
      <c r="E2059" s="1" t="str">
        <f t="shared" si="191"/>
        <v/>
      </c>
    </row>
    <row r="2060" spans="1:5" x14ac:dyDescent="0.25">
      <c r="A2060" s="7" t="str">
        <f t="shared" si="188"/>
        <v/>
      </c>
      <c r="B2060" s="1" t="str">
        <f>IF(A2060="","",IF($C$13="Yes",($C$12+Table1[[#This Row],[Interest Paid]]),IF($C$11*E2059&gt;10,IF($C$13="No",$C$11*E2059,($C$11*E2059)+$C$12),10)))</f>
        <v/>
      </c>
      <c r="C2060" s="1" t="str">
        <f t="shared" si="189"/>
        <v/>
      </c>
      <c r="D2060" s="1" t="str">
        <f t="shared" si="190"/>
        <v/>
      </c>
      <c r="E2060" s="1" t="str">
        <f t="shared" si="191"/>
        <v/>
      </c>
    </row>
    <row r="2061" spans="1:5" x14ac:dyDescent="0.25">
      <c r="A2061" s="7" t="str">
        <f t="shared" si="188"/>
        <v/>
      </c>
      <c r="B2061" s="1" t="str">
        <f>IF(A2061="","",IF($C$13="Yes",($C$12+Table1[[#This Row],[Interest Paid]]),IF($C$11*E2060&gt;10,IF($C$13="No",$C$11*E2060,($C$11*E2060)+$C$12),10)))</f>
        <v/>
      </c>
      <c r="C2061" s="1" t="str">
        <f t="shared" si="189"/>
        <v/>
      </c>
      <c r="D2061" s="1" t="str">
        <f t="shared" si="190"/>
        <v/>
      </c>
      <c r="E2061" s="1" t="str">
        <f t="shared" si="191"/>
        <v/>
      </c>
    </row>
    <row r="2062" spans="1:5" x14ac:dyDescent="0.25">
      <c r="A2062" s="7" t="str">
        <f t="shared" si="188"/>
        <v/>
      </c>
      <c r="B2062" s="1" t="str">
        <f>IF(A2062="","",IF($C$13="Yes",($C$12+Table1[[#This Row],[Interest Paid]]),IF($C$11*E2061&gt;10,IF($C$13="No",$C$11*E2061,($C$11*E2061)+$C$12),10)))</f>
        <v/>
      </c>
      <c r="C2062" s="1" t="str">
        <f t="shared" si="189"/>
        <v/>
      </c>
      <c r="D2062" s="1" t="str">
        <f t="shared" si="190"/>
        <v/>
      </c>
      <c r="E2062" s="1" t="str">
        <f t="shared" si="191"/>
        <v/>
      </c>
    </row>
    <row r="2063" spans="1:5" x14ac:dyDescent="0.25">
      <c r="A2063" s="7" t="str">
        <f t="shared" si="188"/>
        <v/>
      </c>
      <c r="B2063" s="1" t="str">
        <f>IF(A2063="","",IF($C$13="Yes",($C$12+Table1[[#This Row],[Interest Paid]]),IF($C$11*E2062&gt;10,IF($C$13="No",$C$11*E2062,($C$11*E2062)+$C$12),10)))</f>
        <v/>
      </c>
      <c r="C2063" s="1" t="str">
        <f t="shared" si="189"/>
        <v/>
      </c>
      <c r="D2063" s="1" t="str">
        <f t="shared" si="190"/>
        <v/>
      </c>
      <c r="E2063" s="1" t="str">
        <f t="shared" si="191"/>
        <v/>
      </c>
    </row>
    <row r="2064" spans="1:5" x14ac:dyDescent="0.25">
      <c r="A2064" s="7" t="str">
        <f t="shared" ref="A2064:A2127" si="192">IF(A2063="","",IF(E2063&gt;0,A2063+1,""))</f>
        <v/>
      </c>
      <c r="B2064" s="1" t="str">
        <f>IF(A2064="","",IF($C$13="Yes",($C$12+Table1[[#This Row],[Interest Paid]]),IF($C$11*E2063&gt;10,IF($C$13="No",$C$11*E2063,($C$11*E2063)+$C$12),10)))</f>
        <v/>
      </c>
      <c r="C2064" s="1" t="str">
        <f t="shared" ref="C2064:C2127" si="193">IF(A2064="","",($C$10/12)*E2063)</f>
        <v/>
      </c>
      <c r="D2064" s="1" t="str">
        <f t="shared" ref="D2064:D2127" si="194">IF(A2064="","",B2064-C2064)</f>
        <v/>
      </c>
      <c r="E2064" s="1" t="str">
        <f t="shared" ref="E2064:E2127" si="195">IF(A2064="","",E2063-D2064)</f>
        <v/>
      </c>
    </row>
    <row r="2065" spans="1:5" x14ac:dyDescent="0.25">
      <c r="A2065" s="7" t="str">
        <f t="shared" si="192"/>
        <v/>
      </c>
      <c r="B2065" s="1" t="str">
        <f>IF(A2065="","",IF($C$13="Yes",($C$12+Table1[[#This Row],[Interest Paid]]),IF($C$11*E2064&gt;10,IF($C$13="No",$C$11*E2064,($C$11*E2064)+$C$12),10)))</f>
        <v/>
      </c>
      <c r="C2065" s="1" t="str">
        <f t="shared" si="193"/>
        <v/>
      </c>
      <c r="D2065" s="1" t="str">
        <f t="shared" si="194"/>
        <v/>
      </c>
      <c r="E2065" s="1" t="str">
        <f t="shared" si="195"/>
        <v/>
      </c>
    </row>
    <row r="2066" spans="1:5" x14ac:dyDescent="0.25">
      <c r="A2066" s="7" t="str">
        <f t="shared" si="192"/>
        <v/>
      </c>
      <c r="B2066" s="1" t="str">
        <f>IF(A2066="","",IF($C$13="Yes",($C$12+Table1[[#This Row],[Interest Paid]]),IF($C$11*E2065&gt;10,IF($C$13="No",$C$11*E2065,($C$11*E2065)+$C$12),10)))</f>
        <v/>
      </c>
      <c r="C2066" s="1" t="str">
        <f t="shared" si="193"/>
        <v/>
      </c>
      <c r="D2066" s="1" t="str">
        <f t="shared" si="194"/>
        <v/>
      </c>
      <c r="E2066" s="1" t="str">
        <f t="shared" si="195"/>
        <v/>
      </c>
    </row>
    <row r="2067" spans="1:5" x14ac:dyDescent="0.25">
      <c r="A2067" s="7" t="str">
        <f t="shared" si="192"/>
        <v/>
      </c>
      <c r="B2067" s="1" t="str">
        <f>IF(A2067="","",IF($C$13="Yes",($C$12+Table1[[#This Row],[Interest Paid]]),IF($C$11*E2066&gt;10,IF($C$13="No",$C$11*E2066,($C$11*E2066)+$C$12),10)))</f>
        <v/>
      </c>
      <c r="C2067" s="1" t="str">
        <f t="shared" si="193"/>
        <v/>
      </c>
      <c r="D2067" s="1" t="str">
        <f t="shared" si="194"/>
        <v/>
      </c>
      <c r="E2067" s="1" t="str">
        <f t="shared" si="195"/>
        <v/>
      </c>
    </row>
    <row r="2068" spans="1:5" x14ac:dyDescent="0.25">
      <c r="A2068" s="7" t="str">
        <f t="shared" si="192"/>
        <v/>
      </c>
      <c r="B2068" s="1" t="str">
        <f>IF(A2068="","",IF($C$13="Yes",($C$12+Table1[[#This Row],[Interest Paid]]),IF($C$11*E2067&gt;10,IF($C$13="No",$C$11*E2067,($C$11*E2067)+$C$12),10)))</f>
        <v/>
      </c>
      <c r="C2068" s="1" t="str">
        <f t="shared" si="193"/>
        <v/>
      </c>
      <c r="D2068" s="1" t="str">
        <f t="shared" si="194"/>
        <v/>
      </c>
      <c r="E2068" s="1" t="str">
        <f t="shared" si="195"/>
        <v/>
      </c>
    </row>
    <row r="2069" spans="1:5" x14ac:dyDescent="0.25">
      <c r="A2069" s="7" t="str">
        <f t="shared" si="192"/>
        <v/>
      </c>
      <c r="B2069" s="1" t="str">
        <f>IF(A2069="","",IF($C$13="Yes",($C$12+Table1[[#This Row],[Interest Paid]]),IF($C$11*E2068&gt;10,IF($C$13="No",$C$11*E2068,($C$11*E2068)+$C$12),10)))</f>
        <v/>
      </c>
      <c r="C2069" s="1" t="str">
        <f t="shared" si="193"/>
        <v/>
      </c>
      <c r="D2069" s="1" t="str">
        <f t="shared" si="194"/>
        <v/>
      </c>
      <c r="E2069" s="1" t="str">
        <f t="shared" si="195"/>
        <v/>
      </c>
    </row>
    <row r="2070" spans="1:5" x14ac:dyDescent="0.25">
      <c r="A2070" s="7" t="str">
        <f t="shared" si="192"/>
        <v/>
      </c>
      <c r="B2070" s="1" t="str">
        <f>IF(A2070="","",IF($C$13="Yes",($C$12+Table1[[#This Row],[Interest Paid]]),IF($C$11*E2069&gt;10,IF($C$13="No",$C$11*E2069,($C$11*E2069)+$C$12),10)))</f>
        <v/>
      </c>
      <c r="C2070" s="1" t="str">
        <f t="shared" si="193"/>
        <v/>
      </c>
      <c r="D2070" s="1" t="str">
        <f t="shared" si="194"/>
        <v/>
      </c>
      <c r="E2070" s="1" t="str">
        <f t="shared" si="195"/>
        <v/>
      </c>
    </row>
    <row r="2071" spans="1:5" x14ac:dyDescent="0.25">
      <c r="A2071" s="7" t="str">
        <f t="shared" si="192"/>
        <v/>
      </c>
      <c r="B2071" s="1" t="str">
        <f>IF(A2071="","",IF($C$13="Yes",($C$12+Table1[[#This Row],[Interest Paid]]),IF($C$11*E2070&gt;10,IF($C$13="No",$C$11*E2070,($C$11*E2070)+$C$12),10)))</f>
        <v/>
      </c>
      <c r="C2071" s="1" t="str">
        <f t="shared" si="193"/>
        <v/>
      </c>
      <c r="D2071" s="1" t="str">
        <f t="shared" si="194"/>
        <v/>
      </c>
      <c r="E2071" s="1" t="str">
        <f t="shared" si="195"/>
        <v/>
      </c>
    </row>
    <row r="2072" spans="1:5" x14ac:dyDescent="0.25">
      <c r="A2072" s="7" t="str">
        <f t="shared" si="192"/>
        <v/>
      </c>
      <c r="B2072" s="1" t="str">
        <f>IF(A2072="","",IF($C$13="Yes",($C$12+Table1[[#This Row],[Interest Paid]]),IF($C$11*E2071&gt;10,IF($C$13="No",$C$11*E2071,($C$11*E2071)+$C$12),10)))</f>
        <v/>
      </c>
      <c r="C2072" s="1" t="str">
        <f t="shared" si="193"/>
        <v/>
      </c>
      <c r="D2072" s="1" t="str">
        <f t="shared" si="194"/>
        <v/>
      </c>
      <c r="E2072" s="1" t="str">
        <f t="shared" si="195"/>
        <v/>
      </c>
    </row>
    <row r="2073" spans="1:5" x14ac:dyDescent="0.25">
      <c r="A2073" s="7" t="str">
        <f t="shared" si="192"/>
        <v/>
      </c>
      <c r="B2073" s="1" t="str">
        <f>IF(A2073="","",IF($C$13="Yes",($C$12+Table1[[#This Row],[Interest Paid]]),IF($C$11*E2072&gt;10,IF($C$13="No",$C$11*E2072,($C$11*E2072)+$C$12),10)))</f>
        <v/>
      </c>
      <c r="C2073" s="1" t="str">
        <f t="shared" si="193"/>
        <v/>
      </c>
      <c r="D2073" s="1" t="str">
        <f t="shared" si="194"/>
        <v/>
      </c>
      <c r="E2073" s="1" t="str">
        <f t="shared" si="195"/>
        <v/>
      </c>
    </row>
    <row r="2074" spans="1:5" x14ac:dyDescent="0.25">
      <c r="A2074" s="7" t="str">
        <f t="shared" si="192"/>
        <v/>
      </c>
      <c r="B2074" s="1" t="str">
        <f>IF(A2074="","",IF($C$13="Yes",($C$12+Table1[[#This Row],[Interest Paid]]),IF($C$11*E2073&gt;10,IF($C$13="No",$C$11*E2073,($C$11*E2073)+$C$12),10)))</f>
        <v/>
      </c>
      <c r="C2074" s="1" t="str">
        <f t="shared" si="193"/>
        <v/>
      </c>
      <c r="D2074" s="1" t="str">
        <f t="shared" si="194"/>
        <v/>
      </c>
      <c r="E2074" s="1" t="str">
        <f t="shared" si="195"/>
        <v/>
      </c>
    </row>
    <row r="2075" spans="1:5" x14ac:dyDescent="0.25">
      <c r="A2075" s="7" t="str">
        <f t="shared" si="192"/>
        <v/>
      </c>
      <c r="B2075" s="1" t="str">
        <f>IF(A2075="","",IF($C$13="Yes",($C$12+Table1[[#This Row],[Interest Paid]]),IF($C$11*E2074&gt;10,IF($C$13="No",$C$11*E2074,($C$11*E2074)+$C$12),10)))</f>
        <v/>
      </c>
      <c r="C2075" s="1" t="str">
        <f t="shared" si="193"/>
        <v/>
      </c>
      <c r="D2075" s="1" t="str">
        <f t="shared" si="194"/>
        <v/>
      </c>
      <c r="E2075" s="1" t="str">
        <f t="shared" si="195"/>
        <v/>
      </c>
    </row>
    <row r="2076" spans="1:5" x14ac:dyDescent="0.25">
      <c r="A2076" s="7" t="str">
        <f t="shared" si="192"/>
        <v/>
      </c>
      <c r="B2076" s="1" t="str">
        <f>IF(A2076="","",IF($C$13="Yes",($C$12+Table1[[#This Row],[Interest Paid]]),IF($C$11*E2075&gt;10,IF($C$13="No",$C$11*E2075,($C$11*E2075)+$C$12),10)))</f>
        <v/>
      </c>
      <c r="C2076" s="1" t="str">
        <f t="shared" si="193"/>
        <v/>
      </c>
      <c r="D2076" s="1" t="str">
        <f t="shared" si="194"/>
        <v/>
      </c>
      <c r="E2076" s="1" t="str">
        <f t="shared" si="195"/>
        <v/>
      </c>
    </row>
    <row r="2077" spans="1:5" x14ac:dyDescent="0.25">
      <c r="A2077" s="7" t="str">
        <f t="shared" si="192"/>
        <v/>
      </c>
      <c r="B2077" s="1" t="str">
        <f>IF(A2077="","",IF($C$13="Yes",($C$12+Table1[[#This Row],[Interest Paid]]),IF($C$11*E2076&gt;10,IF($C$13="No",$C$11*E2076,($C$11*E2076)+$C$12),10)))</f>
        <v/>
      </c>
      <c r="C2077" s="1" t="str">
        <f t="shared" si="193"/>
        <v/>
      </c>
      <c r="D2077" s="1" t="str">
        <f t="shared" si="194"/>
        <v/>
      </c>
      <c r="E2077" s="1" t="str">
        <f t="shared" si="195"/>
        <v/>
      </c>
    </row>
    <row r="2078" spans="1:5" x14ac:dyDescent="0.25">
      <c r="A2078" s="7" t="str">
        <f t="shared" si="192"/>
        <v/>
      </c>
      <c r="B2078" s="1" t="str">
        <f>IF(A2078="","",IF($C$13="Yes",($C$12+Table1[[#This Row],[Interest Paid]]),IF($C$11*E2077&gt;10,IF($C$13="No",$C$11*E2077,($C$11*E2077)+$C$12),10)))</f>
        <v/>
      </c>
      <c r="C2078" s="1" t="str">
        <f t="shared" si="193"/>
        <v/>
      </c>
      <c r="D2078" s="1" t="str">
        <f t="shared" si="194"/>
        <v/>
      </c>
      <c r="E2078" s="1" t="str">
        <f t="shared" si="195"/>
        <v/>
      </c>
    </row>
    <row r="2079" spans="1:5" x14ac:dyDescent="0.25">
      <c r="A2079" s="7" t="str">
        <f t="shared" si="192"/>
        <v/>
      </c>
      <c r="B2079" s="1" t="str">
        <f>IF(A2079="","",IF($C$13="Yes",($C$12+Table1[[#This Row],[Interest Paid]]),IF($C$11*E2078&gt;10,IF($C$13="No",$C$11*E2078,($C$11*E2078)+$C$12),10)))</f>
        <v/>
      </c>
      <c r="C2079" s="1" t="str">
        <f t="shared" si="193"/>
        <v/>
      </c>
      <c r="D2079" s="1" t="str">
        <f t="shared" si="194"/>
        <v/>
      </c>
      <c r="E2079" s="1" t="str">
        <f t="shared" si="195"/>
        <v/>
      </c>
    </row>
    <row r="2080" spans="1:5" x14ac:dyDescent="0.25">
      <c r="A2080" s="7" t="str">
        <f t="shared" si="192"/>
        <v/>
      </c>
      <c r="B2080" s="1" t="str">
        <f>IF(A2080="","",IF($C$13="Yes",($C$12+Table1[[#This Row],[Interest Paid]]),IF($C$11*E2079&gt;10,IF($C$13="No",$C$11*E2079,($C$11*E2079)+$C$12),10)))</f>
        <v/>
      </c>
      <c r="C2080" s="1" t="str">
        <f t="shared" si="193"/>
        <v/>
      </c>
      <c r="D2080" s="1" t="str">
        <f t="shared" si="194"/>
        <v/>
      </c>
      <c r="E2080" s="1" t="str">
        <f t="shared" si="195"/>
        <v/>
      </c>
    </row>
    <row r="2081" spans="1:5" x14ac:dyDescent="0.25">
      <c r="A2081" s="7" t="str">
        <f t="shared" si="192"/>
        <v/>
      </c>
      <c r="B2081" s="1" t="str">
        <f>IF(A2081="","",IF($C$13="Yes",($C$12+Table1[[#This Row],[Interest Paid]]),IF($C$11*E2080&gt;10,IF($C$13="No",$C$11*E2080,($C$11*E2080)+$C$12),10)))</f>
        <v/>
      </c>
      <c r="C2081" s="1" t="str">
        <f t="shared" si="193"/>
        <v/>
      </c>
      <c r="D2081" s="1" t="str">
        <f t="shared" si="194"/>
        <v/>
      </c>
      <c r="E2081" s="1" t="str">
        <f t="shared" si="195"/>
        <v/>
      </c>
    </row>
    <row r="2082" spans="1:5" x14ac:dyDescent="0.25">
      <c r="A2082" s="7" t="str">
        <f t="shared" si="192"/>
        <v/>
      </c>
      <c r="B2082" s="1" t="str">
        <f>IF(A2082="","",IF($C$13="Yes",($C$12+Table1[[#This Row],[Interest Paid]]),IF($C$11*E2081&gt;10,IF($C$13="No",$C$11*E2081,($C$11*E2081)+$C$12),10)))</f>
        <v/>
      </c>
      <c r="C2082" s="1" t="str">
        <f t="shared" si="193"/>
        <v/>
      </c>
      <c r="D2082" s="1" t="str">
        <f t="shared" si="194"/>
        <v/>
      </c>
      <c r="E2082" s="1" t="str">
        <f t="shared" si="195"/>
        <v/>
      </c>
    </row>
    <row r="2083" spans="1:5" x14ac:dyDescent="0.25">
      <c r="A2083" s="7" t="str">
        <f t="shared" si="192"/>
        <v/>
      </c>
      <c r="B2083" s="1" t="str">
        <f>IF(A2083="","",IF($C$13="Yes",($C$12+Table1[[#This Row],[Interest Paid]]),IF($C$11*E2082&gt;10,IF($C$13="No",$C$11*E2082,($C$11*E2082)+$C$12),10)))</f>
        <v/>
      </c>
      <c r="C2083" s="1" t="str">
        <f t="shared" si="193"/>
        <v/>
      </c>
      <c r="D2083" s="1" t="str">
        <f t="shared" si="194"/>
        <v/>
      </c>
      <c r="E2083" s="1" t="str">
        <f t="shared" si="195"/>
        <v/>
      </c>
    </row>
    <row r="2084" spans="1:5" x14ac:dyDescent="0.25">
      <c r="A2084" s="7" t="str">
        <f t="shared" si="192"/>
        <v/>
      </c>
      <c r="B2084" s="1" t="str">
        <f>IF(A2084="","",IF($C$13="Yes",($C$12+Table1[[#This Row],[Interest Paid]]),IF($C$11*E2083&gt;10,IF($C$13="No",$C$11*E2083,($C$11*E2083)+$C$12),10)))</f>
        <v/>
      </c>
      <c r="C2084" s="1" t="str">
        <f t="shared" si="193"/>
        <v/>
      </c>
      <c r="D2084" s="1" t="str">
        <f t="shared" si="194"/>
        <v/>
      </c>
      <c r="E2084" s="1" t="str">
        <f t="shared" si="195"/>
        <v/>
      </c>
    </row>
    <row r="2085" spans="1:5" x14ac:dyDescent="0.25">
      <c r="A2085" s="7" t="str">
        <f t="shared" si="192"/>
        <v/>
      </c>
      <c r="B2085" s="1" t="str">
        <f>IF(A2085="","",IF($C$13="Yes",($C$12+Table1[[#This Row],[Interest Paid]]),IF($C$11*E2084&gt;10,IF($C$13="No",$C$11*E2084,($C$11*E2084)+$C$12),10)))</f>
        <v/>
      </c>
      <c r="C2085" s="1" t="str">
        <f t="shared" si="193"/>
        <v/>
      </c>
      <c r="D2085" s="1" t="str">
        <f t="shared" si="194"/>
        <v/>
      </c>
      <c r="E2085" s="1" t="str">
        <f t="shared" si="195"/>
        <v/>
      </c>
    </row>
    <row r="2086" spans="1:5" x14ac:dyDescent="0.25">
      <c r="A2086" s="7" t="str">
        <f t="shared" si="192"/>
        <v/>
      </c>
      <c r="B2086" s="1" t="str">
        <f>IF(A2086="","",IF($C$13="Yes",($C$12+Table1[[#This Row],[Interest Paid]]),IF($C$11*E2085&gt;10,IF($C$13="No",$C$11*E2085,($C$11*E2085)+$C$12),10)))</f>
        <v/>
      </c>
      <c r="C2086" s="1" t="str">
        <f t="shared" si="193"/>
        <v/>
      </c>
      <c r="D2086" s="1" t="str">
        <f t="shared" si="194"/>
        <v/>
      </c>
      <c r="E2086" s="1" t="str">
        <f t="shared" si="195"/>
        <v/>
      </c>
    </row>
    <row r="2087" spans="1:5" x14ac:dyDescent="0.25">
      <c r="A2087" s="7" t="str">
        <f t="shared" si="192"/>
        <v/>
      </c>
      <c r="B2087" s="1" t="str">
        <f>IF(A2087="","",IF($C$13="Yes",($C$12+Table1[[#This Row],[Interest Paid]]),IF($C$11*E2086&gt;10,IF($C$13="No",$C$11*E2086,($C$11*E2086)+$C$12),10)))</f>
        <v/>
      </c>
      <c r="C2087" s="1" t="str">
        <f t="shared" si="193"/>
        <v/>
      </c>
      <c r="D2087" s="1" t="str">
        <f t="shared" si="194"/>
        <v/>
      </c>
      <c r="E2087" s="1" t="str">
        <f t="shared" si="195"/>
        <v/>
      </c>
    </row>
    <row r="2088" spans="1:5" x14ac:dyDescent="0.25">
      <c r="A2088" s="7" t="str">
        <f t="shared" si="192"/>
        <v/>
      </c>
      <c r="B2088" s="1" t="str">
        <f>IF(A2088="","",IF($C$13="Yes",($C$12+Table1[[#This Row],[Interest Paid]]),IF($C$11*E2087&gt;10,IF($C$13="No",$C$11*E2087,($C$11*E2087)+$C$12),10)))</f>
        <v/>
      </c>
      <c r="C2088" s="1" t="str">
        <f t="shared" si="193"/>
        <v/>
      </c>
      <c r="D2088" s="1" t="str">
        <f t="shared" si="194"/>
        <v/>
      </c>
      <c r="E2088" s="1" t="str">
        <f t="shared" si="195"/>
        <v/>
      </c>
    </row>
    <row r="2089" spans="1:5" x14ac:dyDescent="0.25">
      <c r="A2089" s="7" t="str">
        <f t="shared" si="192"/>
        <v/>
      </c>
      <c r="B2089" s="1" t="str">
        <f>IF(A2089="","",IF($C$13="Yes",($C$12+Table1[[#This Row],[Interest Paid]]),IF($C$11*E2088&gt;10,IF($C$13="No",$C$11*E2088,($C$11*E2088)+$C$12),10)))</f>
        <v/>
      </c>
      <c r="C2089" s="1" t="str">
        <f t="shared" si="193"/>
        <v/>
      </c>
      <c r="D2089" s="1" t="str">
        <f t="shared" si="194"/>
        <v/>
      </c>
      <c r="E2089" s="1" t="str">
        <f t="shared" si="195"/>
        <v/>
      </c>
    </row>
    <row r="2090" spans="1:5" x14ac:dyDescent="0.25">
      <c r="A2090" s="7" t="str">
        <f t="shared" si="192"/>
        <v/>
      </c>
      <c r="B2090" s="1" t="str">
        <f>IF(A2090="","",IF($C$13="Yes",($C$12+Table1[[#This Row],[Interest Paid]]),IF($C$11*E2089&gt;10,IF($C$13="No",$C$11*E2089,($C$11*E2089)+$C$12),10)))</f>
        <v/>
      </c>
      <c r="C2090" s="1" t="str">
        <f t="shared" si="193"/>
        <v/>
      </c>
      <c r="D2090" s="1" t="str">
        <f t="shared" si="194"/>
        <v/>
      </c>
      <c r="E2090" s="1" t="str">
        <f t="shared" si="195"/>
        <v/>
      </c>
    </row>
    <row r="2091" spans="1:5" x14ac:dyDescent="0.25">
      <c r="A2091" s="7" t="str">
        <f t="shared" si="192"/>
        <v/>
      </c>
      <c r="B2091" s="1" t="str">
        <f>IF(A2091="","",IF($C$13="Yes",($C$12+Table1[[#This Row],[Interest Paid]]),IF($C$11*E2090&gt;10,IF($C$13="No",$C$11*E2090,($C$11*E2090)+$C$12),10)))</f>
        <v/>
      </c>
      <c r="C2091" s="1" t="str">
        <f t="shared" si="193"/>
        <v/>
      </c>
      <c r="D2091" s="1" t="str">
        <f t="shared" si="194"/>
        <v/>
      </c>
      <c r="E2091" s="1" t="str">
        <f t="shared" si="195"/>
        <v/>
      </c>
    </row>
    <row r="2092" spans="1:5" x14ac:dyDescent="0.25">
      <c r="A2092" s="7" t="str">
        <f t="shared" si="192"/>
        <v/>
      </c>
      <c r="B2092" s="1" t="str">
        <f>IF(A2092="","",IF($C$13="Yes",($C$12+Table1[[#This Row],[Interest Paid]]),IF($C$11*E2091&gt;10,IF($C$13="No",$C$11*E2091,($C$11*E2091)+$C$12),10)))</f>
        <v/>
      </c>
      <c r="C2092" s="1" t="str">
        <f t="shared" si="193"/>
        <v/>
      </c>
      <c r="D2092" s="1" t="str">
        <f t="shared" si="194"/>
        <v/>
      </c>
      <c r="E2092" s="1" t="str">
        <f t="shared" si="195"/>
        <v/>
      </c>
    </row>
    <row r="2093" spans="1:5" x14ac:dyDescent="0.25">
      <c r="A2093" s="7" t="str">
        <f t="shared" si="192"/>
        <v/>
      </c>
      <c r="B2093" s="1" t="str">
        <f>IF(A2093="","",IF($C$13="Yes",($C$12+Table1[[#This Row],[Interest Paid]]),IF($C$11*E2092&gt;10,IF($C$13="No",$C$11*E2092,($C$11*E2092)+$C$12),10)))</f>
        <v/>
      </c>
      <c r="C2093" s="1" t="str">
        <f t="shared" si="193"/>
        <v/>
      </c>
      <c r="D2093" s="1" t="str">
        <f t="shared" si="194"/>
        <v/>
      </c>
      <c r="E2093" s="1" t="str">
        <f t="shared" si="195"/>
        <v/>
      </c>
    </row>
    <row r="2094" spans="1:5" x14ac:dyDescent="0.25">
      <c r="A2094" s="7" t="str">
        <f t="shared" si="192"/>
        <v/>
      </c>
      <c r="B2094" s="1" t="str">
        <f>IF(A2094="","",IF($C$13="Yes",($C$12+Table1[[#This Row],[Interest Paid]]),IF($C$11*E2093&gt;10,IF($C$13="No",$C$11*E2093,($C$11*E2093)+$C$12),10)))</f>
        <v/>
      </c>
      <c r="C2094" s="1" t="str">
        <f t="shared" si="193"/>
        <v/>
      </c>
      <c r="D2094" s="1" t="str">
        <f t="shared" si="194"/>
        <v/>
      </c>
      <c r="E2094" s="1" t="str">
        <f t="shared" si="195"/>
        <v/>
      </c>
    </row>
    <row r="2095" spans="1:5" x14ac:dyDescent="0.25">
      <c r="A2095" s="7" t="str">
        <f t="shared" si="192"/>
        <v/>
      </c>
      <c r="B2095" s="1" t="str">
        <f>IF(A2095="","",IF($C$13="Yes",($C$12+Table1[[#This Row],[Interest Paid]]),IF($C$11*E2094&gt;10,IF($C$13="No",$C$11*E2094,($C$11*E2094)+$C$12),10)))</f>
        <v/>
      </c>
      <c r="C2095" s="1" t="str">
        <f t="shared" si="193"/>
        <v/>
      </c>
      <c r="D2095" s="1" t="str">
        <f t="shared" si="194"/>
        <v/>
      </c>
      <c r="E2095" s="1" t="str">
        <f t="shared" si="195"/>
        <v/>
      </c>
    </row>
    <row r="2096" spans="1:5" x14ac:dyDescent="0.25">
      <c r="A2096" s="7" t="str">
        <f t="shared" si="192"/>
        <v/>
      </c>
      <c r="B2096" s="1" t="str">
        <f>IF(A2096="","",IF($C$13="Yes",($C$12+Table1[[#This Row],[Interest Paid]]),IF($C$11*E2095&gt;10,IF($C$13="No",$C$11*E2095,($C$11*E2095)+$C$12),10)))</f>
        <v/>
      </c>
      <c r="C2096" s="1" t="str">
        <f t="shared" si="193"/>
        <v/>
      </c>
      <c r="D2096" s="1" t="str">
        <f t="shared" si="194"/>
        <v/>
      </c>
      <c r="E2096" s="1" t="str">
        <f t="shared" si="195"/>
        <v/>
      </c>
    </row>
    <row r="2097" spans="1:5" x14ac:dyDescent="0.25">
      <c r="A2097" s="7" t="str">
        <f t="shared" si="192"/>
        <v/>
      </c>
      <c r="B2097" s="1" t="str">
        <f>IF(A2097="","",IF($C$13="Yes",($C$12+Table1[[#This Row],[Interest Paid]]),IF($C$11*E2096&gt;10,IF($C$13="No",$C$11*E2096,($C$11*E2096)+$C$12),10)))</f>
        <v/>
      </c>
      <c r="C2097" s="1" t="str">
        <f t="shared" si="193"/>
        <v/>
      </c>
      <c r="D2097" s="1" t="str">
        <f t="shared" si="194"/>
        <v/>
      </c>
      <c r="E2097" s="1" t="str">
        <f t="shared" si="195"/>
        <v/>
      </c>
    </row>
    <row r="2098" spans="1:5" x14ac:dyDescent="0.25">
      <c r="A2098" s="7" t="str">
        <f t="shared" si="192"/>
        <v/>
      </c>
      <c r="B2098" s="1" t="str">
        <f>IF(A2098="","",IF($C$13="Yes",($C$12+Table1[[#This Row],[Interest Paid]]),IF($C$11*E2097&gt;10,IF($C$13="No",$C$11*E2097,($C$11*E2097)+$C$12),10)))</f>
        <v/>
      </c>
      <c r="C2098" s="1" t="str">
        <f t="shared" si="193"/>
        <v/>
      </c>
      <c r="D2098" s="1" t="str">
        <f t="shared" si="194"/>
        <v/>
      </c>
      <c r="E2098" s="1" t="str">
        <f t="shared" si="195"/>
        <v/>
      </c>
    </row>
    <row r="2099" spans="1:5" x14ac:dyDescent="0.25">
      <c r="A2099" s="7" t="str">
        <f t="shared" si="192"/>
        <v/>
      </c>
      <c r="B2099" s="1" t="str">
        <f>IF(A2099="","",IF($C$13="Yes",($C$12+Table1[[#This Row],[Interest Paid]]),IF($C$11*E2098&gt;10,IF($C$13="No",$C$11*E2098,($C$11*E2098)+$C$12),10)))</f>
        <v/>
      </c>
      <c r="C2099" s="1" t="str">
        <f t="shared" si="193"/>
        <v/>
      </c>
      <c r="D2099" s="1" t="str">
        <f t="shared" si="194"/>
        <v/>
      </c>
      <c r="E2099" s="1" t="str">
        <f t="shared" si="195"/>
        <v/>
      </c>
    </row>
    <row r="2100" spans="1:5" x14ac:dyDescent="0.25">
      <c r="A2100" s="7" t="str">
        <f t="shared" si="192"/>
        <v/>
      </c>
      <c r="B2100" s="1" t="str">
        <f>IF(A2100="","",IF($C$13="Yes",($C$12+Table1[[#This Row],[Interest Paid]]),IF($C$11*E2099&gt;10,IF($C$13="No",$C$11*E2099,($C$11*E2099)+$C$12),10)))</f>
        <v/>
      </c>
      <c r="C2100" s="1" t="str">
        <f t="shared" si="193"/>
        <v/>
      </c>
      <c r="D2100" s="1" t="str">
        <f t="shared" si="194"/>
        <v/>
      </c>
      <c r="E2100" s="1" t="str">
        <f t="shared" si="195"/>
        <v/>
      </c>
    </row>
    <row r="2101" spans="1:5" x14ac:dyDescent="0.25">
      <c r="A2101" s="7" t="str">
        <f t="shared" si="192"/>
        <v/>
      </c>
      <c r="B2101" s="1" t="str">
        <f>IF(A2101="","",IF($C$13="Yes",($C$12+Table1[[#This Row],[Interest Paid]]),IF($C$11*E2100&gt;10,IF($C$13="No",$C$11*E2100,($C$11*E2100)+$C$12),10)))</f>
        <v/>
      </c>
      <c r="C2101" s="1" t="str">
        <f t="shared" si="193"/>
        <v/>
      </c>
      <c r="D2101" s="1" t="str">
        <f t="shared" si="194"/>
        <v/>
      </c>
      <c r="E2101" s="1" t="str">
        <f t="shared" si="195"/>
        <v/>
      </c>
    </row>
    <row r="2102" spans="1:5" x14ac:dyDescent="0.25">
      <c r="A2102" s="7" t="str">
        <f t="shared" si="192"/>
        <v/>
      </c>
      <c r="B2102" s="1" t="str">
        <f>IF(A2102="","",IF($C$13="Yes",($C$12+Table1[[#This Row],[Interest Paid]]),IF($C$11*E2101&gt;10,IF($C$13="No",$C$11*E2101,($C$11*E2101)+$C$12),10)))</f>
        <v/>
      </c>
      <c r="C2102" s="1" t="str">
        <f t="shared" si="193"/>
        <v/>
      </c>
      <c r="D2102" s="1" t="str">
        <f t="shared" si="194"/>
        <v/>
      </c>
      <c r="E2102" s="1" t="str">
        <f t="shared" si="195"/>
        <v/>
      </c>
    </row>
    <row r="2103" spans="1:5" x14ac:dyDescent="0.25">
      <c r="A2103" s="7" t="str">
        <f t="shared" si="192"/>
        <v/>
      </c>
      <c r="B2103" s="1" t="str">
        <f>IF(A2103="","",IF($C$13="Yes",($C$12+Table1[[#This Row],[Interest Paid]]),IF($C$11*E2102&gt;10,IF($C$13="No",$C$11*E2102,($C$11*E2102)+$C$12),10)))</f>
        <v/>
      </c>
      <c r="C2103" s="1" t="str">
        <f t="shared" si="193"/>
        <v/>
      </c>
      <c r="D2103" s="1" t="str">
        <f t="shared" si="194"/>
        <v/>
      </c>
      <c r="E2103" s="1" t="str">
        <f t="shared" si="195"/>
        <v/>
      </c>
    </row>
    <row r="2104" spans="1:5" x14ac:dyDescent="0.25">
      <c r="A2104" s="7" t="str">
        <f t="shared" si="192"/>
        <v/>
      </c>
      <c r="B2104" s="1" t="str">
        <f>IF(A2104="","",IF($C$13="Yes",($C$12+Table1[[#This Row],[Interest Paid]]),IF($C$11*E2103&gt;10,IF($C$13="No",$C$11*E2103,($C$11*E2103)+$C$12),10)))</f>
        <v/>
      </c>
      <c r="C2104" s="1" t="str">
        <f t="shared" si="193"/>
        <v/>
      </c>
      <c r="D2104" s="1" t="str">
        <f t="shared" si="194"/>
        <v/>
      </c>
      <c r="E2104" s="1" t="str">
        <f t="shared" si="195"/>
        <v/>
      </c>
    </row>
    <row r="2105" spans="1:5" x14ac:dyDescent="0.25">
      <c r="A2105" s="7" t="str">
        <f t="shared" si="192"/>
        <v/>
      </c>
      <c r="B2105" s="1" t="str">
        <f>IF(A2105="","",IF($C$13="Yes",($C$12+Table1[[#This Row],[Interest Paid]]),IF($C$11*E2104&gt;10,IF($C$13="No",$C$11*E2104,($C$11*E2104)+$C$12),10)))</f>
        <v/>
      </c>
      <c r="C2105" s="1" t="str">
        <f t="shared" si="193"/>
        <v/>
      </c>
      <c r="D2105" s="1" t="str">
        <f t="shared" si="194"/>
        <v/>
      </c>
      <c r="E2105" s="1" t="str">
        <f t="shared" si="195"/>
        <v/>
      </c>
    </row>
    <row r="2106" spans="1:5" x14ac:dyDescent="0.25">
      <c r="A2106" s="7" t="str">
        <f t="shared" si="192"/>
        <v/>
      </c>
      <c r="B2106" s="1" t="str">
        <f>IF(A2106="","",IF($C$13="Yes",($C$12+Table1[[#This Row],[Interest Paid]]),IF($C$11*E2105&gt;10,IF($C$13="No",$C$11*E2105,($C$11*E2105)+$C$12),10)))</f>
        <v/>
      </c>
      <c r="C2106" s="1" t="str">
        <f t="shared" si="193"/>
        <v/>
      </c>
      <c r="D2106" s="1" t="str">
        <f t="shared" si="194"/>
        <v/>
      </c>
      <c r="E2106" s="1" t="str">
        <f t="shared" si="195"/>
        <v/>
      </c>
    </row>
    <row r="2107" spans="1:5" x14ac:dyDescent="0.25">
      <c r="A2107" s="7" t="str">
        <f t="shared" si="192"/>
        <v/>
      </c>
      <c r="B2107" s="1" t="str">
        <f>IF(A2107="","",IF($C$13="Yes",($C$12+Table1[[#This Row],[Interest Paid]]),IF($C$11*E2106&gt;10,IF($C$13="No",$C$11*E2106,($C$11*E2106)+$C$12),10)))</f>
        <v/>
      </c>
      <c r="C2107" s="1" t="str">
        <f t="shared" si="193"/>
        <v/>
      </c>
      <c r="D2107" s="1" t="str">
        <f t="shared" si="194"/>
        <v/>
      </c>
      <c r="E2107" s="1" t="str">
        <f t="shared" si="195"/>
        <v/>
      </c>
    </row>
    <row r="2108" spans="1:5" x14ac:dyDescent="0.25">
      <c r="A2108" s="7" t="str">
        <f t="shared" si="192"/>
        <v/>
      </c>
      <c r="B2108" s="1" t="str">
        <f>IF(A2108="","",IF($C$13="Yes",($C$12+Table1[[#This Row],[Interest Paid]]),IF($C$11*E2107&gt;10,IF($C$13="No",$C$11*E2107,($C$11*E2107)+$C$12),10)))</f>
        <v/>
      </c>
      <c r="C2108" s="1" t="str">
        <f t="shared" si="193"/>
        <v/>
      </c>
      <c r="D2108" s="1" t="str">
        <f t="shared" si="194"/>
        <v/>
      </c>
      <c r="E2108" s="1" t="str">
        <f t="shared" si="195"/>
        <v/>
      </c>
    </row>
    <row r="2109" spans="1:5" x14ac:dyDescent="0.25">
      <c r="A2109" s="7" t="str">
        <f t="shared" si="192"/>
        <v/>
      </c>
      <c r="B2109" s="1" t="str">
        <f>IF(A2109="","",IF($C$13="Yes",($C$12+Table1[[#This Row],[Interest Paid]]),IF($C$11*E2108&gt;10,IF($C$13="No",$C$11*E2108,($C$11*E2108)+$C$12),10)))</f>
        <v/>
      </c>
      <c r="C2109" s="1" t="str">
        <f t="shared" si="193"/>
        <v/>
      </c>
      <c r="D2109" s="1" t="str">
        <f t="shared" si="194"/>
        <v/>
      </c>
      <c r="E2109" s="1" t="str">
        <f t="shared" si="195"/>
        <v/>
      </c>
    </row>
    <row r="2110" spans="1:5" x14ac:dyDescent="0.25">
      <c r="A2110" s="7" t="str">
        <f t="shared" si="192"/>
        <v/>
      </c>
      <c r="B2110" s="1" t="str">
        <f>IF(A2110="","",IF($C$13="Yes",($C$12+Table1[[#This Row],[Interest Paid]]),IF($C$11*E2109&gt;10,IF($C$13="No",$C$11*E2109,($C$11*E2109)+$C$12),10)))</f>
        <v/>
      </c>
      <c r="C2110" s="1" t="str">
        <f t="shared" si="193"/>
        <v/>
      </c>
      <c r="D2110" s="1" t="str">
        <f t="shared" si="194"/>
        <v/>
      </c>
      <c r="E2110" s="1" t="str">
        <f t="shared" si="195"/>
        <v/>
      </c>
    </row>
    <row r="2111" spans="1:5" x14ac:dyDescent="0.25">
      <c r="A2111" s="7" t="str">
        <f t="shared" si="192"/>
        <v/>
      </c>
      <c r="B2111" s="1" t="str">
        <f>IF(A2111="","",IF($C$13="Yes",($C$12+Table1[[#This Row],[Interest Paid]]),IF($C$11*E2110&gt;10,IF($C$13="No",$C$11*E2110,($C$11*E2110)+$C$12),10)))</f>
        <v/>
      </c>
      <c r="C2111" s="1" t="str">
        <f t="shared" si="193"/>
        <v/>
      </c>
      <c r="D2111" s="1" t="str">
        <f t="shared" si="194"/>
        <v/>
      </c>
      <c r="E2111" s="1" t="str">
        <f t="shared" si="195"/>
        <v/>
      </c>
    </row>
    <row r="2112" spans="1:5" x14ac:dyDescent="0.25">
      <c r="A2112" s="7" t="str">
        <f t="shared" si="192"/>
        <v/>
      </c>
      <c r="B2112" s="1" t="str">
        <f>IF(A2112="","",IF($C$13="Yes",($C$12+Table1[[#This Row],[Interest Paid]]),IF($C$11*E2111&gt;10,IF($C$13="No",$C$11*E2111,($C$11*E2111)+$C$12),10)))</f>
        <v/>
      </c>
      <c r="C2112" s="1" t="str">
        <f t="shared" si="193"/>
        <v/>
      </c>
      <c r="D2112" s="1" t="str">
        <f t="shared" si="194"/>
        <v/>
      </c>
      <c r="E2112" s="1" t="str">
        <f t="shared" si="195"/>
        <v/>
      </c>
    </row>
    <row r="2113" spans="1:5" x14ac:dyDescent="0.25">
      <c r="A2113" s="7" t="str">
        <f t="shared" si="192"/>
        <v/>
      </c>
      <c r="B2113" s="1" t="str">
        <f>IF(A2113="","",IF($C$13="Yes",($C$12+Table1[[#This Row],[Interest Paid]]),IF($C$11*E2112&gt;10,IF($C$13="No",$C$11*E2112,($C$11*E2112)+$C$12),10)))</f>
        <v/>
      </c>
      <c r="C2113" s="1" t="str">
        <f t="shared" si="193"/>
        <v/>
      </c>
      <c r="D2113" s="1" t="str">
        <f t="shared" si="194"/>
        <v/>
      </c>
      <c r="E2113" s="1" t="str">
        <f t="shared" si="195"/>
        <v/>
      </c>
    </row>
    <row r="2114" spans="1:5" x14ac:dyDescent="0.25">
      <c r="A2114" s="7" t="str">
        <f t="shared" si="192"/>
        <v/>
      </c>
      <c r="B2114" s="1" t="str">
        <f>IF(A2114="","",IF($C$13="Yes",($C$12+Table1[[#This Row],[Interest Paid]]),IF($C$11*E2113&gt;10,IF($C$13="No",$C$11*E2113,($C$11*E2113)+$C$12),10)))</f>
        <v/>
      </c>
      <c r="C2114" s="1" t="str">
        <f t="shared" si="193"/>
        <v/>
      </c>
      <c r="D2114" s="1" t="str">
        <f t="shared" si="194"/>
        <v/>
      </c>
      <c r="E2114" s="1" t="str">
        <f t="shared" si="195"/>
        <v/>
      </c>
    </row>
    <row r="2115" spans="1:5" x14ac:dyDescent="0.25">
      <c r="A2115" s="7" t="str">
        <f t="shared" si="192"/>
        <v/>
      </c>
      <c r="B2115" s="1" t="str">
        <f>IF(A2115="","",IF($C$13="Yes",($C$12+Table1[[#This Row],[Interest Paid]]),IF($C$11*E2114&gt;10,IF($C$13="No",$C$11*E2114,($C$11*E2114)+$C$12),10)))</f>
        <v/>
      </c>
      <c r="C2115" s="1" t="str">
        <f t="shared" si="193"/>
        <v/>
      </c>
      <c r="D2115" s="1" t="str">
        <f t="shared" si="194"/>
        <v/>
      </c>
      <c r="E2115" s="1" t="str">
        <f t="shared" si="195"/>
        <v/>
      </c>
    </row>
    <row r="2116" spans="1:5" x14ac:dyDescent="0.25">
      <c r="A2116" s="7" t="str">
        <f t="shared" si="192"/>
        <v/>
      </c>
      <c r="B2116" s="1" t="str">
        <f>IF(A2116="","",IF($C$13="Yes",($C$12+Table1[[#This Row],[Interest Paid]]),IF($C$11*E2115&gt;10,IF($C$13="No",$C$11*E2115,($C$11*E2115)+$C$12),10)))</f>
        <v/>
      </c>
      <c r="C2116" s="1" t="str">
        <f t="shared" si="193"/>
        <v/>
      </c>
      <c r="D2116" s="1" t="str">
        <f t="shared" si="194"/>
        <v/>
      </c>
      <c r="E2116" s="1" t="str">
        <f t="shared" si="195"/>
        <v/>
      </c>
    </row>
    <row r="2117" spans="1:5" x14ac:dyDescent="0.25">
      <c r="A2117" s="7" t="str">
        <f t="shared" si="192"/>
        <v/>
      </c>
      <c r="B2117" s="1" t="str">
        <f>IF(A2117="","",IF($C$13="Yes",($C$12+Table1[[#This Row],[Interest Paid]]),IF($C$11*E2116&gt;10,IF($C$13="No",$C$11*E2116,($C$11*E2116)+$C$12),10)))</f>
        <v/>
      </c>
      <c r="C2117" s="1" t="str">
        <f t="shared" si="193"/>
        <v/>
      </c>
      <c r="D2117" s="1" t="str">
        <f t="shared" si="194"/>
        <v/>
      </c>
      <c r="E2117" s="1" t="str">
        <f t="shared" si="195"/>
        <v/>
      </c>
    </row>
    <row r="2118" spans="1:5" x14ac:dyDescent="0.25">
      <c r="A2118" s="7" t="str">
        <f t="shared" si="192"/>
        <v/>
      </c>
      <c r="B2118" s="1" t="str">
        <f>IF(A2118="","",IF($C$13="Yes",($C$12+Table1[[#This Row],[Interest Paid]]),IF($C$11*E2117&gt;10,IF($C$13="No",$C$11*E2117,($C$11*E2117)+$C$12),10)))</f>
        <v/>
      </c>
      <c r="C2118" s="1" t="str">
        <f t="shared" si="193"/>
        <v/>
      </c>
      <c r="D2118" s="1" t="str">
        <f t="shared" si="194"/>
        <v/>
      </c>
      <c r="E2118" s="1" t="str">
        <f t="shared" si="195"/>
        <v/>
      </c>
    </row>
    <row r="2119" spans="1:5" x14ac:dyDescent="0.25">
      <c r="A2119" s="7" t="str">
        <f t="shared" si="192"/>
        <v/>
      </c>
      <c r="B2119" s="1" t="str">
        <f>IF(A2119="","",IF($C$13="Yes",($C$12+Table1[[#This Row],[Interest Paid]]),IF($C$11*E2118&gt;10,IF($C$13="No",$C$11*E2118,($C$11*E2118)+$C$12),10)))</f>
        <v/>
      </c>
      <c r="C2119" s="1" t="str">
        <f t="shared" si="193"/>
        <v/>
      </c>
      <c r="D2119" s="1" t="str">
        <f t="shared" si="194"/>
        <v/>
      </c>
      <c r="E2119" s="1" t="str">
        <f t="shared" si="195"/>
        <v/>
      </c>
    </row>
    <row r="2120" spans="1:5" x14ac:dyDescent="0.25">
      <c r="A2120" s="7" t="str">
        <f t="shared" si="192"/>
        <v/>
      </c>
      <c r="B2120" s="1" t="str">
        <f>IF(A2120="","",IF($C$13="Yes",($C$12+Table1[[#This Row],[Interest Paid]]),IF($C$11*E2119&gt;10,IF($C$13="No",$C$11*E2119,($C$11*E2119)+$C$12),10)))</f>
        <v/>
      </c>
      <c r="C2120" s="1" t="str">
        <f t="shared" si="193"/>
        <v/>
      </c>
      <c r="D2120" s="1" t="str">
        <f t="shared" si="194"/>
        <v/>
      </c>
      <c r="E2120" s="1" t="str">
        <f t="shared" si="195"/>
        <v/>
      </c>
    </row>
    <row r="2121" spans="1:5" x14ac:dyDescent="0.25">
      <c r="A2121" s="7" t="str">
        <f t="shared" si="192"/>
        <v/>
      </c>
      <c r="B2121" s="1" t="str">
        <f>IF(A2121="","",IF($C$13="Yes",($C$12+Table1[[#This Row],[Interest Paid]]),IF($C$11*E2120&gt;10,IF($C$13="No",$C$11*E2120,($C$11*E2120)+$C$12),10)))</f>
        <v/>
      </c>
      <c r="C2121" s="1" t="str">
        <f t="shared" si="193"/>
        <v/>
      </c>
      <c r="D2121" s="1" t="str">
        <f t="shared" si="194"/>
        <v/>
      </c>
      <c r="E2121" s="1" t="str">
        <f t="shared" si="195"/>
        <v/>
      </c>
    </row>
    <row r="2122" spans="1:5" x14ac:dyDescent="0.25">
      <c r="A2122" s="7" t="str">
        <f t="shared" si="192"/>
        <v/>
      </c>
      <c r="B2122" s="1" t="str">
        <f>IF(A2122="","",IF($C$13="Yes",($C$12+Table1[[#This Row],[Interest Paid]]),IF($C$11*E2121&gt;10,IF($C$13="No",$C$11*E2121,($C$11*E2121)+$C$12),10)))</f>
        <v/>
      </c>
      <c r="C2122" s="1" t="str">
        <f t="shared" si="193"/>
        <v/>
      </c>
      <c r="D2122" s="1" t="str">
        <f t="shared" si="194"/>
        <v/>
      </c>
      <c r="E2122" s="1" t="str">
        <f t="shared" si="195"/>
        <v/>
      </c>
    </row>
    <row r="2123" spans="1:5" x14ac:dyDescent="0.25">
      <c r="A2123" s="7" t="str">
        <f t="shared" si="192"/>
        <v/>
      </c>
      <c r="B2123" s="1" t="str">
        <f>IF(A2123="","",IF($C$13="Yes",($C$12+Table1[[#This Row],[Interest Paid]]),IF($C$11*E2122&gt;10,IF($C$13="No",$C$11*E2122,($C$11*E2122)+$C$12),10)))</f>
        <v/>
      </c>
      <c r="C2123" s="1" t="str">
        <f t="shared" si="193"/>
        <v/>
      </c>
      <c r="D2123" s="1" t="str">
        <f t="shared" si="194"/>
        <v/>
      </c>
      <c r="E2123" s="1" t="str">
        <f t="shared" si="195"/>
        <v/>
      </c>
    </row>
    <row r="2124" spans="1:5" x14ac:dyDescent="0.25">
      <c r="A2124" s="7" t="str">
        <f t="shared" si="192"/>
        <v/>
      </c>
      <c r="B2124" s="1" t="str">
        <f>IF(A2124="","",IF($C$13="Yes",($C$12+Table1[[#This Row],[Interest Paid]]),IF($C$11*E2123&gt;10,IF($C$13="No",$C$11*E2123,($C$11*E2123)+$C$12),10)))</f>
        <v/>
      </c>
      <c r="C2124" s="1" t="str">
        <f t="shared" si="193"/>
        <v/>
      </c>
      <c r="D2124" s="1" t="str">
        <f t="shared" si="194"/>
        <v/>
      </c>
      <c r="E2124" s="1" t="str">
        <f t="shared" si="195"/>
        <v/>
      </c>
    </row>
    <row r="2125" spans="1:5" x14ac:dyDescent="0.25">
      <c r="A2125" s="7" t="str">
        <f t="shared" si="192"/>
        <v/>
      </c>
      <c r="B2125" s="1" t="str">
        <f>IF(A2125="","",IF($C$13="Yes",($C$12+Table1[[#This Row],[Interest Paid]]),IF($C$11*E2124&gt;10,IF($C$13="No",$C$11*E2124,($C$11*E2124)+$C$12),10)))</f>
        <v/>
      </c>
      <c r="C2125" s="1" t="str">
        <f t="shared" si="193"/>
        <v/>
      </c>
      <c r="D2125" s="1" t="str">
        <f t="shared" si="194"/>
        <v/>
      </c>
      <c r="E2125" s="1" t="str">
        <f t="shared" si="195"/>
        <v/>
      </c>
    </row>
    <row r="2126" spans="1:5" x14ac:dyDescent="0.25">
      <c r="A2126" s="7" t="str">
        <f t="shared" si="192"/>
        <v/>
      </c>
      <c r="B2126" s="1" t="str">
        <f>IF(A2126="","",IF($C$13="Yes",($C$12+Table1[[#This Row],[Interest Paid]]),IF($C$11*E2125&gt;10,IF($C$13="No",$C$11*E2125,($C$11*E2125)+$C$12),10)))</f>
        <v/>
      </c>
      <c r="C2126" s="1" t="str">
        <f t="shared" si="193"/>
        <v/>
      </c>
      <c r="D2126" s="1" t="str">
        <f t="shared" si="194"/>
        <v/>
      </c>
      <c r="E2126" s="1" t="str">
        <f t="shared" si="195"/>
        <v/>
      </c>
    </row>
    <row r="2127" spans="1:5" x14ac:dyDescent="0.25">
      <c r="A2127" s="7" t="str">
        <f t="shared" si="192"/>
        <v/>
      </c>
      <c r="B2127" s="1" t="str">
        <f>IF(A2127="","",IF($C$13="Yes",($C$12+Table1[[#This Row],[Interest Paid]]),IF($C$11*E2126&gt;10,IF($C$13="No",$C$11*E2126,($C$11*E2126)+$C$12),10)))</f>
        <v/>
      </c>
      <c r="C2127" s="1" t="str">
        <f t="shared" si="193"/>
        <v/>
      </c>
      <c r="D2127" s="1" t="str">
        <f t="shared" si="194"/>
        <v/>
      </c>
      <c r="E2127" s="1" t="str">
        <f t="shared" si="195"/>
        <v/>
      </c>
    </row>
    <row r="2128" spans="1:5" x14ac:dyDescent="0.25">
      <c r="A2128" s="7" t="str">
        <f t="shared" ref="A2128:A2164" si="196">IF(A2127="","",IF(E2127&gt;0,A2127+1,""))</f>
        <v/>
      </c>
      <c r="B2128" s="1" t="str">
        <f>IF(A2128="","",IF($C$13="Yes",($C$12+Table1[[#This Row],[Interest Paid]]),IF($C$11*E2127&gt;10,IF($C$13="No",$C$11*E2127,($C$11*E2127)+$C$12),10)))</f>
        <v/>
      </c>
      <c r="C2128" s="1" t="str">
        <f t="shared" ref="C2128:C2164" si="197">IF(A2128="","",($C$10/12)*E2127)</f>
        <v/>
      </c>
      <c r="D2128" s="1" t="str">
        <f t="shared" ref="D2128:D2164" si="198">IF(A2128="","",B2128-C2128)</f>
        <v/>
      </c>
      <c r="E2128" s="1" t="str">
        <f t="shared" ref="E2128:E2164" si="199">IF(A2128="","",E2127-D2128)</f>
        <v/>
      </c>
    </row>
    <row r="2129" spans="1:5" x14ac:dyDescent="0.25">
      <c r="A2129" s="7" t="str">
        <f t="shared" si="196"/>
        <v/>
      </c>
      <c r="B2129" s="1" t="str">
        <f>IF(A2129="","",IF($C$13="Yes",($C$12+Table1[[#This Row],[Interest Paid]]),IF($C$11*E2128&gt;10,IF($C$13="No",$C$11*E2128,($C$11*E2128)+$C$12),10)))</f>
        <v/>
      </c>
      <c r="C2129" s="1" t="str">
        <f t="shared" si="197"/>
        <v/>
      </c>
      <c r="D2129" s="1" t="str">
        <f t="shared" si="198"/>
        <v/>
      </c>
      <c r="E2129" s="1" t="str">
        <f t="shared" si="199"/>
        <v/>
      </c>
    </row>
    <row r="2130" spans="1:5" x14ac:dyDescent="0.25">
      <c r="A2130" s="7" t="str">
        <f t="shared" si="196"/>
        <v/>
      </c>
      <c r="B2130" s="1" t="str">
        <f>IF(A2130="","",IF($C$13="Yes",($C$12+Table1[[#This Row],[Interest Paid]]),IF($C$11*E2129&gt;10,IF($C$13="No",$C$11*E2129,($C$11*E2129)+$C$12),10)))</f>
        <v/>
      </c>
      <c r="C2130" s="1" t="str">
        <f t="shared" si="197"/>
        <v/>
      </c>
      <c r="D2130" s="1" t="str">
        <f t="shared" si="198"/>
        <v/>
      </c>
      <c r="E2130" s="1" t="str">
        <f t="shared" si="199"/>
        <v/>
      </c>
    </row>
    <row r="2131" spans="1:5" x14ac:dyDescent="0.25">
      <c r="A2131" s="7" t="str">
        <f t="shared" si="196"/>
        <v/>
      </c>
      <c r="B2131" s="1" t="str">
        <f>IF(A2131="","",IF($C$13="Yes",($C$12+Table1[[#This Row],[Interest Paid]]),IF($C$11*E2130&gt;10,IF($C$13="No",$C$11*E2130,($C$11*E2130)+$C$12),10)))</f>
        <v/>
      </c>
      <c r="C2131" s="1" t="str">
        <f t="shared" si="197"/>
        <v/>
      </c>
      <c r="D2131" s="1" t="str">
        <f t="shared" si="198"/>
        <v/>
      </c>
      <c r="E2131" s="1" t="str">
        <f t="shared" si="199"/>
        <v/>
      </c>
    </row>
    <row r="2132" spans="1:5" x14ac:dyDescent="0.25">
      <c r="A2132" s="7" t="str">
        <f t="shared" si="196"/>
        <v/>
      </c>
      <c r="B2132" s="1" t="str">
        <f>IF(A2132="","",IF($C$13="Yes",($C$12+Table1[[#This Row],[Interest Paid]]),IF($C$11*E2131&gt;10,IF($C$13="No",$C$11*E2131,($C$11*E2131)+$C$12),10)))</f>
        <v/>
      </c>
      <c r="C2132" s="1" t="str">
        <f t="shared" si="197"/>
        <v/>
      </c>
      <c r="D2132" s="1" t="str">
        <f t="shared" si="198"/>
        <v/>
      </c>
      <c r="E2132" s="1" t="str">
        <f t="shared" si="199"/>
        <v/>
      </c>
    </row>
    <row r="2133" spans="1:5" x14ac:dyDescent="0.25">
      <c r="A2133" s="7" t="str">
        <f t="shared" si="196"/>
        <v/>
      </c>
      <c r="B2133" s="1" t="str">
        <f>IF(A2133="","",IF($C$13="Yes",($C$12+Table1[[#This Row],[Interest Paid]]),IF($C$11*E2132&gt;10,IF($C$13="No",$C$11*E2132,($C$11*E2132)+$C$12),10)))</f>
        <v/>
      </c>
      <c r="C2133" s="1" t="str">
        <f t="shared" si="197"/>
        <v/>
      </c>
      <c r="D2133" s="1" t="str">
        <f t="shared" si="198"/>
        <v/>
      </c>
      <c r="E2133" s="1" t="str">
        <f t="shared" si="199"/>
        <v/>
      </c>
    </row>
    <row r="2134" spans="1:5" x14ac:dyDescent="0.25">
      <c r="A2134" s="7" t="str">
        <f t="shared" si="196"/>
        <v/>
      </c>
      <c r="B2134" s="1" t="str">
        <f>IF(A2134="","",IF($C$13="Yes",($C$12+Table1[[#This Row],[Interest Paid]]),IF($C$11*E2133&gt;10,IF($C$13="No",$C$11*E2133,($C$11*E2133)+$C$12),10)))</f>
        <v/>
      </c>
      <c r="C2134" s="1" t="str">
        <f t="shared" si="197"/>
        <v/>
      </c>
      <c r="D2134" s="1" t="str">
        <f t="shared" si="198"/>
        <v/>
      </c>
      <c r="E2134" s="1" t="str">
        <f t="shared" si="199"/>
        <v/>
      </c>
    </row>
    <row r="2135" spans="1:5" x14ac:dyDescent="0.25">
      <c r="A2135" s="7" t="str">
        <f t="shared" si="196"/>
        <v/>
      </c>
      <c r="B2135" s="1" t="str">
        <f>IF(A2135="","",IF($C$13="Yes",($C$12+Table1[[#This Row],[Interest Paid]]),IF($C$11*E2134&gt;10,IF($C$13="No",$C$11*E2134,($C$11*E2134)+$C$12),10)))</f>
        <v/>
      </c>
      <c r="C2135" s="1" t="str">
        <f t="shared" si="197"/>
        <v/>
      </c>
      <c r="D2135" s="1" t="str">
        <f t="shared" si="198"/>
        <v/>
      </c>
      <c r="E2135" s="1" t="str">
        <f t="shared" si="199"/>
        <v/>
      </c>
    </row>
    <row r="2136" spans="1:5" x14ac:dyDescent="0.25">
      <c r="A2136" s="7" t="str">
        <f t="shared" si="196"/>
        <v/>
      </c>
      <c r="B2136" s="1" t="str">
        <f>IF(A2136="","",IF($C$13="Yes",($C$12+Table1[[#This Row],[Interest Paid]]),IF($C$11*E2135&gt;10,IF($C$13="No",$C$11*E2135,($C$11*E2135)+$C$12),10)))</f>
        <v/>
      </c>
      <c r="C2136" s="1" t="str">
        <f t="shared" si="197"/>
        <v/>
      </c>
      <c r="D2136" s="1" t="str">
        <f t="shared" si="198"/>
        <v/>
      </c>
      <c r="E2136" s="1" t="str">
        <f t="shared" si="199"/>
        <v/>
      </c>
    </row>
    <row r="2137" spans="1:5" x14ac:dyDescent="0.25">
      <c r="A2137" s="7" t="str">
        <f t="shared" si="196"/>
        <v/>
      </c>
      <c r="B2137" s="1" t="str">
        <f>IF(A2137="","",IF($C$13="Yes",($C$12+Table1[[#This Row],[Interest Paid]]),IF($C$11*E2136&gt;10,IF($C$13="No",$C$11*E2136,($C$11*E2136)+$C$12),10)))</f>
        <v/>
      </c>
      <c r="C2137" s="1" t="str">
        <f t="shared" si="197"/>
        <v/>
      </c>
      <c r="D2137" s="1" t="str">
        <f t="shared" si="198"/>
        <v/>
      </c>
      <c r="E2137" s="1" t="str">
        <f t="shared" si="199"/>
        <v/>
      </c>
    </row>
    <row r="2138" spans="1:5" x14ac:dyDescent="0.25">
      <c r="A2138" s="7" t="str">
        <f t="shared" si="196"/>
        <v/>
      </c>
      <c r="B2138" s="1" t="str">
        <f>IF(A2138="","",IF($C$13="Yes",($C$12+Table1[[#This Row],[Interest Paid]]),IF($C$11*E2137&gt;10,IF($C$13="No",$C$11*E2137,($C$11*E2137)+$C$12),10)))</f>
        <v/>
      </c>
      <c r="C2138" s="1" t="str">
        <f t="shared" si="197"/>
        <v/>
      </c>
      <c r="D2138" s="1" t="str">
        <f t="shared" si="198"/>
        <v/>
      </c>
      <c r="E2138" s="1" t="str">
        <f t="shared" si="199"/>
        <v/>
      </c>
    </row>
    <row r="2139" spans="1:5" x14ac:dyDescent="0.25">
      <c r="A2139" s="7" t="str">
        <f t="shared" si="196"/>
        <v/>
      </c>
      <c r="B2139" s="1" t="str">
        <f>IF(A2139="","",IF($C$13="Yes",($C$12+Table1[[#This Row],[Interest Paid]]),IF($C$11*E2138&gt;10,IF($C$13="No",$C$11*E2138,($C$11*E2138)+$C$12),10)))</f>
        <v/>
      </c>
      <c r="C2139" s="1" t="str">
        <f t="shared" si="197"/>
        <v/>
      </c>
      <c r="D2139" s="1" t="str">
        <f t="shared" si="198"/>
        <v/>
      </c>
      <c r="E2139" s="1" t="str">
        <f t="shared" si="199"/>
        <v/>
      </c>
    </row>
    <row r="2140" spans="1:5" x14ac:dyDescent="0.25">
      <c r="A2140" s="7" t="str">
        <f t="shared" si="196"/>
        <v/>
      </c>
      <c r="B2140" s="1" t="str">
        <f>IF(A2140="","",IF($C$13="Yes",($C$12+Table1[[#This Row],[Interest Paid]]),IF($C$11*E2139&gt;10,IF($C$13="No",$C$11*E2139,($C$11*E2139)+$C$12),10)))</f>
        <v/>
      </c>
      <c r="C2140" s="1" t="str">
        <f t="shared" si="197"/>
        <v/>
      </c>
      <c r="D2140" s="1" t="str">
        <f t="shared" si="198"/>
        <v/>
      </c>
      <c r="E2140" s="1" t="str">
        <f t="shared" si="199"/>
        <v/>
      </c>
    </row>
    <row r="2141" spans="1:5" x14ac:dyDescent="0.25">
      <c r="A2141" s="7" t="str">
        <f t="shared" si="196"/>
        <v/>
      </c>
      <c r="B2141" s="1" t="str">
        <f>IF(A2141="","",IF($C$13="Yes",($C$12+Table1[[#This Row],[Interest Paid]]),IF($C$11*E2140&gt;10,IF($C$13="No",$C$11*E2140,($C$11*E2140)+$C$12),10)))</f>
        <v/>
      </c>
      <c r="C2141" s="1" t="str">
        <f t="shared" si="197"/>
        <v/>
      </c>
      <c r="D2141" s="1" t="str">
        <f t="shared" si="198"/>
        <v/>
      </c>
      <c r="E2141" s="1" t="str">
        <f t="shared" si="199"/>
        <v/>
      </c>
    </row>
    <row r="2142" spans="1:5" x14ac:dyDescent="0.25">
      <c r="A2142" s="7" t="str">
        <f t="shared" si="196"/>
        <v/>
      </c>
      <c r="B2142" s="1" t="str">
        <f>IF(A2142="","",IF($C$13="Yes",($C$12+Table1[[#This Row],[Interest Paid]]),IF($C$11*E2141&gt;10,IF($C$13="No",$C$11*E2141,($C$11*E2141)+$C$12),10)))</f>
        <v/>
      </c>
      <c r="C2142" s="1" t="str">
        <f t="shared" si="197"/>
        <v/>
      </c>
      <c r="D2142" s="1" t="str">
        <f t="shared" si="198"/>
        <v/>
      </c>
      <c r="E2142" s="1" t="str">
        <f t="shared" si="199"/>
        <v/>
      </c>
    </row>
    <row r="2143" spans="1:5" x14ac:dyDescent="0.25">
      <c r="A2143" s="7" t="str">
        <f t="shared" si="196"/>
        <v/>
      </c>
      <c r="B2143" s="1" t="str">
        <f>IF(A2143="","",IF($C$13="Yes",($C$12+Table1[[#This Row],[Interest Paid]]),IF($C$11*E2142&gt;10,IF($C$13="No",$C$11*E2142,($C$11*E2142)+$C$12),10)))</f>
        <v/>
      </c>
      <c r="C2143" s="1" t="str">
        <f t="shared" si="197"/>
        <v/>
      </c>
      <c r="D2143" s="1" t="str">
        <f t="shared" si="198"/>
        <v/>
      </c>
      <c r="E2143" s="1" t="str">
        <f t="shared" si="199"/>
        <v/>
      </c>
    </row>
    <row r="2144" spans="1:5" x14ac:dyDescent="0.25">
      <c r="A2144" s="7" t="str">
        <f t="shared" si="196"/>
        <v/>
      </c>
      <c r="B2144" s="1" t="str">
        <f>IF(A2144="","",IF($C$13="Yes",($C$12+Table1[[#This Row],[Interest Paid]]),IF($C$11*E2143&gt;10,IF($C$13="No",$C$11*E2143,($C$11*E2143)+$C$12),10)))</f>
        <v/>
      </c>
      <c r="C2144" s="1" t="str">
        <f t="shared" si="197"/>
        <v/>
      </c>
      <c r="D2144" s="1" t="str">
        <f t="shared" si="198"/>
        <v/>
      </c>
      <c r="E2144" s="1" t="str">
        <f t="shared" si="199"/>
        <v/>
      </c>
    </row>
    <row r="2145" spans="1:5" x14ac:dyDescent="0.25">
      <c r="A2145" s="7" t="str">
        <f t="shared" si="196"/>
        <v/>
      </c>
      <c r="B2145" s="1" t="str">
        <f>IF(A2145="","",IF($C$13="Yes",($C$12+Table1[[#This Row],[Interest Paid]]),IF($C$11*E2144&gt;10,IF($C$13="No",$C$11*E2144,($C$11*E2144)+$C$12),10)))</f>
        <v/>
      </c>
      <c r="C2145" s="1" t="str">
        <f t="shared" si="197"/>
        <v/>
      </c>
      <c r="D2145" s="1" t="str">
        <f t="shared" si="198"/>
        <v/>
      </c>
      <c r="E2145" s="1" t="str">
        <f t="shared" si="199"/>
        <v/>
      </c>
    </row>
    <row r="2146" spans="1:5" x14ac:dyDescent="0.25">
      <c r="A2146" s="7" t="str">
        <f t="shared" si="196"/>
        <v/>
      </c>
      <c r="B2146" s="1" t="str">
        <f>IF(A2146="","",IF($C$13="Yes",($C$12+Table1[[#This Row],[Interest Paid]]),IF($C$11*E2145&gt;10,IF($C$13="No",$C$11*E2145,($C$11*E2145)+$C$12),10)))</f>
        <v/>
      </c>
      <c r="C2146" s="1" t="str">
        <f t="shared" si="197"/>
        <v/>
      </c>
      <c r="D2146" s="1" t="str">
        <f t="shared" si="198"/>
        <v/>
      </c>
      <c r="E2146" s="1" t="str">
        <f t="shared" si="199"/>
        <v/>
      </c>
    </row>
    <row r="2147" spans="1:5" x14ac:dyDescent="0.25">
      <c r="A2147" s="7" t="str">
        <f t="shared" si="196"/>
        <v/>
      </c>
      <c r="B2147" s="1" t="str">
        <f>IF(A2147="","",IF($C$13="Yes",($C$12+Table1[[#This Row],[Interest Paid]]),IF($C$11*E2146&gt;10,IF($C$13="No",$C$11*E2146,($C$11*E2146)+$C$12),10)))</f>
        <v/>
      </c>
      <c r="C2147" s="1" t="str">
        <f t="shared" si="197"/>
        <v/>
      </c>
      <c r="D2147" s="1" t="str">
        <f t="shared" si="198"/>
        <v/>
      </c>
      <c r="E2147" s="1" t="str">
        <f t="shared" si="199"/>
        <v/>
      </c>
    </row>
    <row r="2148" spans="1:5" x14ac:dyDescent="0.25">
      <c r="A2148" s="7" t="str">
        <f t="shared" si="196"/>
        <v/>
      </c>
      <c r="B2148" s="1" t="str">
        <f>IF(A2148="","",IF($C$13="Yes",($C$12+Table1[[#This Row],[Interest Paid]]),IF($C$11*E2147&gt;10,IF($C$13="No",$C$11*E2147,($C$11*E2147)+$C$12),10)))</f>
        <v/>
      </c>
      <c r="C2148" s="1" t="str">
        <f t="shared" si="197"/>
        <v/>
      </c>
      <c r="D2148" s="1" t="str">
        <f t="shared" si="198"/>
        <v/>
      </c>
      <c r="E2148" s="1" t="str">
        <f t="shared" si="199"/>
        <v/>
      </c>
    </row>
    <row r="2149" spans="1:5" x14ac:dyDescent="0.25">
      <c r="A2149" s="7" t="str">
        <f t="shared" si="196"/>
        <v/>
      </c>
      <c r="B2149" s="1" t="str">
        <f>IF(A2149="","",IF($C$13="Yes",($C$12+Table1[[#This Row],[Interest Paid]]),IF($C$11*E2148&gt;10,IF($C$13="No",$C$11*E2148,($C$11*E2148)+$C$12),10)))</f>
        <v/>
      </c>
      <c r="C2149" s="1" t="str">
        <f t="shared" si="197"/>
        <v/>
      </c>
      <c r="D2149" s="1" t="str">
        <f t="shared" si="198"/>
        <v/>
      </c>
      <c r="E2149" s="1" t="str">
        <f t="shared" si="199"/>
        <v/>
      </c>
    </row>
    <row r="2150" spans="1:5" x14ac:dyDescent="0.25">
      <c r="A2150" s="7" t="str">
        <f t="shared" si="196"/>
        <v/>
      </c>
      <c r="B2150" s="1" t="str">
        <f>IF(A2150="","",IF($C$13="Yes",($C$12+Table1[[#This Row],[Interest Paid]]),IF($C$11*E2149&gt;10,IF($C$13="No",$C$11*E2149,($C$11*E2149)+$C$12),10)))</f>
        <v/>
      </c>
      <c r="C2150" s="1" t="str">
        <f t="shared" si="197"/>
        <v/>
      </c>
      <c r="D2150" s="1" t="str">
        <f t="shared" si="198"/>
        <v/>
      </c>
      <c r="E2150" s="1" t="str">
        <f t="shared" si="199"/>
        <v/>
      </c>
    </row>
    <row r="2151" spans="1:5" x14ac:dyDescent="0.25">
      <c r="A2151" s="7" t="str">
        <f t="shared" si="196"/>
        <v/>
      </c>
      <c r="B2151" s="1" t="str">
        <f>IF(A2151="","",IF($C$13="Yes",($C$12+Table1[[#This Row],[Interest Paid]]),IF($C$11*E2150&gt;10,IF($C$13="No",$C$11*E2150,($C$11*E2150)+$C$12),10)))</f>
        <v/>
      </c>
      <c r="C2151" s="1" t="str">
        <f t="shared" si="197"/>
        <v/>
      </c>
      <c r="D2151" s="1" t="str">
        <f t="shared" si="198"/>
        <v/>
      </c>
      <c r="E2151" s="1" t="str">
        <f t="shared" si="199"/>
        <v/>
      </c>
    </row>
    <row r="2152" spans="1:5" x14ac:dyDescent="0.25">
      <c r="A2152" s="7" t="str">
        <f t="shared" si="196"/>
        <v/>
      </c>
      <c r="B2152" s="1" t="str">
        <f>IF(A2152="","",IF($C$13="Yes",($C$12+Table1[[#This Row],[Interest Paid]]),IF($C$11*E2151&gt;10,IF($C$13="No",$C$11*E2151,($C$11*E2151)+$C$12),10)))</f>
        <v/>
      </c>
      <c r="C2152" s="1" t="str">
        <f t="shared" si="197"/>
        <v/>
      </c>
      <c r="D2152" s="1" t="str">
        <f t="shared" si="198"/>
        <v/>
      </c>
      <c r="E2152" s="1" t="str">
        <f t="shared" si="199"/>
        <v/>
      </c>
    </row>
    <row r="2153" spans="1:5" x14ac:dyDescent="0.25">
      <c r="A2153" s="7" t="str">
        <f t="shared" si="196"/>
        <v/>
      </c>
      <c r="B2153" s="1" t="str">
        <f>IF(A2153="","",IF($C$13="Yes",($C$12+Table1[[#This Row],[Interest Paid]]),IF($C$11*E2152&gt;10,IF($C$13="No",$C$11*E2152,($C$11*E2152)+$C$12),10)))</f>
        <v/>
      </c>
      <c r="C2153" s="1" t="str">
        <f t="shared" si="197"/>
        <v/>
      </c>
      <c r="D2153" s="1" t="str">
        <f t="shared" si="198"/>
        <v/>
      </c>
      <c r="E2153" s="1" t="str">
        <f t="shared" si="199"/>
        <v/>
      </c>
    </row>
    <row r="2154" spans="1:5" x14ac:dyDescent="0.25">
      <c r="A2154" s="7" t="str">
        <f t="shared" si="196"/>
        <v/>
      </c>
      <c r="B2154" s="1" t="str">
        <f>IF(A2154="","",IF($C$13="Yes",($C$12+Table1[[#This Row],[Interest Paid]]),IF($C$11*E2153&gt;10,IF($C$13="No",$C$11*E2153,($C$11*E2153)+$C$12),10)))</f>
        <v/>
      </c>
      <c r="C2154" s="1" t="str">
        <f t="shared" si="197"/>
        <v/>
      </c>
      <c r="D2154" s="1" t="str">
        <f t="shared" si="198"/>
        <v/>
      </c>
      <c r="E2154" s="1" t="str">
        <f t="shared" si="199"/>
        <v/>
      </c>
    </row>
    <row r="2155" spans="1:5" x14ac:dyDescent="0.25">
      <c r="A2155" s="7" t="str">
        <f t="shared" si="196"/>
        <v/>
      </c>
      <c r="B2155" s="1" t="str">
        <f>IF(A2155="","",IF($C$13="Yes",($C$12+Table1[[#This Row],[Interest Paid]]),IF($C$11*E2154&gt;10,IF($C$13="No",$C$11*E2154,($C$11*E2154)+$C$12),10)))</f>
        <v/>
      </c>
      <c r="C2155" s="1" t="str">
        <f t="shared" si="197"/>
        <v/>
      </c>
      <c r="D2155" s="1" t="str">
        <f t="shared" si="198"/>
        <v/>
      </c>
      <c r="E2155" s="1" t="str">
        <f t="shared" si="199"/>
        <v/>
      </c>
    </row>
    <row r="2156" spans="1:5" x14ac:dyDescent="0.25">
      <c r="A2156" s="7" t="str">
        <f t="shared" si="196"/>
        <v/>
      </c>
      <c r="B2156" s="1" t="str">
        <f>IF(A2156="","",IF($C$13="Yes",($C$12+Table1[[#This Row],[Interest Paid]]),IF($C$11*E2155&gt;10,IF($C$13="No",$C$11*E2155,($C$11*E2155)+$C$12),10)))</f>
        <v/>
      </c>
      <c r="C2156" s="1" t="str">
        <f t="shared" si="197"/>
        <v/>
      </c>
      <c r="D2156" s="1" t="str">
        <f t="shared" si="198"/>
        <v/>
      </c>
      <c r="E2156" s="1" t="str">
        <f t="shared" si="199"/>
        <v/>
      </c>
    </row>
    <row r="2157" spans="1:5" x14ac:dyDescent="0.25">
      <c r="A2157" s="7" t="str">
        <f t="shared" si="196"/>
        <v/>
      </c>
      <c r="B2157" s="1" t="str">
        <f>IF(A2157="","",IF($C$13="Yes",($C$12+Table1[[#This Row],[Interest Paid]]),IF($C$11*E2156&gt;10,IF($C$13="No",$C$11*E2156,($C$11*E2156)+$C$12),10)))</f>
        <v/>
      </c>
      <c r="C2157" s="1" t="str">
        <f t="shared" si="197"/>
        <v/>
      </c>
      <c r="D2157" s="1" t="str">
        <f t="shared" si="198"/>
        <v/>
      </c>
      <c r="E2157" s="1" t="str">
        <f t="shared" si="199"/>
        <v/>
      </c>
    </row>
    <row r="2158" spans="1:5" x14ac:dyDescent="0.25">
      <c r="A2158" s="7" t="str">
        <f t="shared" si="196"/>
        <v/>
      </c>
      <c r="B2158" s="1" t="str">
        <f>IF(A2158="","",IF($C$13="Yes",($C$12+Table1[[#This Row],[Interest Paid]]),IF($C$11*E2157&gt;10,IF($C$13="No",$C$11*E2157,($C$11*E2157)+$C$12),10)))</f>
        <v/>
      </c>
      <c r="C2158" s="1" t="str">
        <f t="shared" si="197"/>
        <v/>
      </c>
      <c r="D2158" s="1" t="str">
        <f t="shared" si="198"/>
        <v/>
      </c>
      <c r="E2158" s="1" t="str">
        <f t="shared" si="199"/>
        <v/>
      </c>
    </row>
    <row r="2159" spans="1:5" x14ac:dyDescent="0.25">
      <c r="A2159" s="7" t="str">
        <f t="shared" si="196"/>
        <v/>
      </c>
      <c r="B2159" s="1" t="str">
        <f>IF(A2159="","",IF($C$13="Yes",($C$12+Table1[[#This Row],[Interest Paid]]),IF($C$11*E2158&gt;10,IF($C$13="No",$C$11*E2158,($C$11*E2158)+$C$12),10)))</f>
        <v/>
      </c>
      <c r="C2159" s="1" t="str">
        <f t="shared" si="197"/>
        <v/>
      </c>
      <c r="D2159" s="1" t="str">
        <f t="shared" si="198"/>
        <v/>
      </c>
      <c r="E2159" s="1" t="str">
        <f t="shared" si="199"/>
        <v/>
      </c>
    </row>
    <row r="2160" spans="1:5" x14ac:dyDescent="0.25">
      <c r="A2160" s="7" t="str">
        <f t="shared" si="196"/>
        <v/>
      </c>
      <c r="B2160" s="1" t="str">
        <f>IF(A2160="","",IF($C$13="Yes",($C$12+Table1[[#This Row],[Interest Paid]]),IF($C$11*E2159&gt;10,IF($C$13="No",$C$11*E2159,($C$11*E2159)+$C$12),10)))</f>
        <v/>
      </c>
      <c r="C2160" s="1" t="str">
        <f t="shared" si="197"/>
        <v/>
      </c>
      <c r="D2160" s="1" t="str">
        <f t="shared" si="198"/>
        <v/>
      </c>
      <c r="E2160" s="1" t="str">
        <f t="shared" si="199"/>
        <v/>
      </c>
    </row>
    <row r="2161" spans="1:5" x14ac:dyDescent="0.25">
      <c r="A2161" s="7" t="str">
        <f t="shared" si="196"/>
        <v/>
      </c>
      <c r="B2161" s="1" t="str">
        <f>IF(A2161="","",IF($C$13="Yes",($C$12+Table1[[#This Row],[Interest Paid]]),IF($C$11*E2160&gt;10,IF($C$13="No",$C$11*E2160,($C$11*E2160)+$C$12),10)))</f>
        <v/>
      </c>
      <c r="C2161" s="1" t="str">
        <f t="shared" si="197"/>
        <v/>
      </c>
      <c r="D2161" s="1" t="str">
        <f t="shared" si="198"/>
        <v/>
      </c>
      <c r="E2161" s="1" t="str">
        <f t="shared" si="199"/>
        <v/>
      </c>
    </row>
    <row r="2162" spans="1:5" x14ac:dyDescent="0.25">
      <c r="A2162" s="7" t="str">
        <f t="shared" si="196"/>
        <v/>
      </c>
      <c r="B2162" s="1" t="str">
        <f>IF(A2162="","",IF($C$13="Yes",($C$12+Table1[[#This Row],[Interest Paid]]),IF($C$11*E2161&gt;10,IF($C$13="No",$C$11*E2161,($C$11*E2161)+$C$12),10)))</f>
        <v/>
      </c>
      <c r="C2162" s="1" t="str">
        <f t="shared" si="197"/>
        <v/>
      </c>
      <c r="D2162" s="1" t="str">
        <f t="shared" si="198"/>
        <v/>
      </c>
      <c r="E2162" s="1" t="str">
        <f t="shared" si="199"/>
        <v/>
      </c>
    </row>
    <row r="2163" spans="1:5" x14ac:dyDescent="0.25">
      <c r="A2163" s="7" t="str">
        <f t="shared" si="196"/>
        <v/>
      </c>
      <c r="B2163" s="1" t="str">
        <f>IF(A2163="","",IF($C$13="Yes",($C$12+Table1[[#This Row],[Interest Paid]]),IF($C$11*E2162&gt;10,IF($C$13="No",$C$11*E2162,($C$11*E2162)+$C$12),10)))</f>
        <v/>
      </c>
      <c r="C2163" s="1" t="str">
        <f t="shared" si="197"/>
        <v/>
      </c>
      <c r="D2163" s="1" t="str">
        <f t="shared" si="198"/>
        <v/>
      </c>
      <c r="E2163" s="1" t="str">
        <f t="shared" si="199"/>
        <v/>
      </c>
    </row>
    <row r="2164" spans="1:5" x14ac:dyDescent="0.25">
      <c r="A2164" s="7" t="str">
        <f t="shared" si="196"/>
        <v/>
      </c>
      <c r="B2164" s="1" t="str">
        <f>IF(A2164="","",IF($C$13="Yes",($C$12+Table1[[#This Row],[Interest Paid]]),IF($C$11*E2163&gt;10,IF($C$13="No",$C$11*E2163,($C$11*E2163)+$C$12),10)))</f>
        <v/>
      </c>
      <c r="C2164" s="1" t="str">
        <f t="shared" si="197"/>
        <v/>
      </c>
      <c r="D2164" s="1" t="str">
        <f t="shared" si="198"/>
        <v/>
      </c>
      <c r="E2164" s="1" t="str">
        <f t="shared" si="199"/>
        <v/>
      </c>
    </row>
    <row r="2165" spans="1:5" x14ac:dyDescent="0.25">
      <c r="A2165" s="7" t="str">
        <f t="shared" ref="A2165:A2228" si="200">IF(A2164="","",IF(E2164&gt;0,A2164+1,""))</f>
        <v/>
      </c>
      <c r="B2165" s="1" t="str">
        <f>IF(A2165="","",IF($C$13="Yes",($C$12+Table1[[#This Row],[Interest Paid]]),IF($C$11*E2164&gt;10,IF($C$13="No",$C$11*E2164,($C$11*E2164)+$C$12),10)))</f>
        <v/>
      </c>
      <c r="C2165" s="1" t="str">
        <f t="shared" ref="C2165:C2228" si="201">IF(A2165="","",($C$10/12)*E2164)</f>
        <v/>
      </c>
      <c r="D2165" s="1" t="str">
        <f t="shared" ref="D2165:D2228" si="202">IF(A2165="","",B2165-C2165)</f>
        <v/>
      </c>
      <c r="E2165" s="1" t="str">
        <f t="shared" ref="E2165:E2228" si="203">IF(A2165="","",E2164-D2165)</f>
        <v/>
      </c>
    </row>
    <row r="2166" spans="1:5" x14ac:dyDescent="0.25">
      <c r="A2166" s="7" t="str">
        <f t="shared" si="200"/>
        <v/>
      </c>
      <c r="B2166" s="1" t="str">
        <f>IF(A2166="","",IF($C$13="Yes",($C$12+Table1[[#This Row],[Interest Paid]]),IF($C$11*E2165&gt;10,IF($C$13="No",$C$11*E2165,($C$11*E2165)+$C$12),10)))</f>
        <v/>
      </c>
      <c r="C2166" s="1" t="str">
        <f t="shared" si="201"/>
        <v/>
      </c>
      <c r="D2166" s="1" t="str">
        <f t="shared" si="202"/>
        <v/>
      </c>
      <c r="E2166" s="1" t="str">
        <f t="shared" si="203"/>
        <v/>
      </c>
    </row>
    <row r="2167" spans="1:5" x14ac:dyDescent="0.25">
      <c r="A2167" s="7" t="str">
        <f t="shared" si="200"/>
        <v/>
      </c>
      <c r="B2167" s="1" t="str">
        <f>IF(A2167="","",IF($C$13="Yes",($C$12+Table1[[#This Row],[Interest Paid]]),IF($C$11*E2166&gt;10,IF($C$13="No",$C$11*E2166,($C$11*E2166)+$C$12),10)))</f>
        <v/>
      </c>
      <c r="C2167" s="1" t="str">
        <f t="shared" si="201"/>
        <v/>
      </c>
      <c r="D2167" s="1" t="str">
        <f t="shared" si="202"/>
        <v/>
      </c>
      <c r="E2167" s="1" t="str">
        <f t="shared" si="203"/>
        <v/>
      </c>
    </row>
    <row r="2168" spans="1:5" x14ac:dyDescent="0.25">
      <c r="A2168" s="7" t="str">
        <f t="shared" si="200"/>
        <v/>
      </c>
      <c r="B2168" s="1" t="str">
        <f>IF(A2168="","",IF($C$13="Yes",($C$12+Table1[[#This Row],[Interest Paid]]),IF($C$11*E2167&gt;10,IF($C$13="No",$C$11*E2167,($C$11*E2167)+$C$12),10)))</f>
        <v/>
      </c>
      <c r="C2168" s="1" t="str">
        <f t="shared" si="201"/>
        <v/>
      </c>
      <c r="D2168" s="1" t="str">
        <f t="shared" si="202"/>
        <v/>
      </c>
      <c r="E2168" s="1" t="str">
        <f t="shared" si="203"/>
        <v/>
      </c>
    </row>
    <row r="2169" spans="1:5" x14ac:dyDescent="0.25">
      <c r="A2169" s="7" t="str">
        <f t="shared" si="200"/>
        <v/>
      </c>
      <c r="B2169" s="1" t="str">
        <f>IF(A2169="","",IF($C$13="Yes",($C$12+Table1[[#This Row],[Interest Paid]]),IF($C$11*E2168&gt;10,IF($C$13="No",$C$11*E2168,($C$11*E2168)+$C$12),10)))</f>
        <v/>
      </c>
      <c r="C2169" s="1" t="str">
        <f t="shared" si="201"/>
        <v/>
      </c>
      <c r="D2169" s="1" t="str">
        <f t="shared" si="202"/>
        <v/>
      </c>
      <c r="E2169" s="1" t="str">
        <f t="shared" si="203"/>
        <v/>
      </c>
    </row>
    <row r="2170" spans="1:5" x14ac:dyDescent="0.25">
      <c r="A2170" s="7" t="str">
        <f t="shared" si="200"/>
        <v/>
      </c>
      <c r="B2170" s="1" t="str">
        <f>IF(A2170="","",IF($C$13="Yes",($C$12+Table1[[#This Row],[Interest Paid]]),IF($C$11*E2169&gt;10,IF($C$13="No",$C$11*E2169,($C$11*E2169)+$C$12),10)))</f>
        <v/>
      </c>
      <c r="C2170" s="1" t="str">
        <f t="shared" si="201"/>
        <v/>
      </c>
      <c r="D2170" s="1" t="str">
        <f t="shared" si="202"/>
        <v/>
      </c>
      <c r="E2170" s="1" t="str">
        <f t="shared" si="203"/>
        <v/>
      </c>
    </row>
    <row r="2171" spans="1:5" x14ac:dyDescent="0.25">
      <c r="A2171" s="7" t="str">
        <f t="shared" si="200"/>
        <v/>
      </c>
      <c r="B2171" s="1" t="str">
        <f>IF(A2171="","",IF($C$13="Yes",($C$12+Table1[[#This Row],[Interest Paid]]),IF($C$11*E2170&gt;10,IF($C$13="No",$C$11*E2170,($C$11*E2170)+$C$12),10)))</f>
        <v/>
      </c>
      <c r="C2171" s="1" t="str">
        <f t="shared" si="201"/>
        <v/>
      </c>
      <c r="D2171" s="1" t="str">
        <f t="shared" si="202"/>
        <v/>
      </c>
      <c r="E2171" s="1" t="str">
        <f t="shared" si="203"/>
        <v/>
      </c>
    </row>
    <row r="2172" spans="1:5" x14ac:dyDescent="0.25">
      <c r="A2172" s="7" t="str">
        <f t="shared" si="200"/>
        <v/>
      </c>
      <c r="B2172" s="1" t="str">
        <f>IF(A2172="","",IF($C$13="Yes",($C$12+Table1[[#This Row],[Interest Paid]]),IF($C$11*E2171&gt;10,IF($C$13="No",$C$11*E2171,($C$11*E2171)+$C$12),10)))</f>
        <v/>
      </c>
      <c r="C2172" s="1" t="str">
        <f t="shared" si="201"/>
        <v/>
      </c>
      <c r="D2172" s="1" t="str">
        <f t="shared" si="202"/>
        <v/>
      </c>
      <c r="E2172" s="1" t="str">
        <f t="shared" si="203"/>
        <v/>
      </c>
    </row>
    <row r="2173" spans="1:5" x14ac:dyDescent="0.25">
      <c r="A2173" s="7" t="str">
        <f t="shared" si="200"/>
        <v/>
      </c>
      <c r="B2173" s="1" t="str">
        <f>IF(A2173="","",IF($C$13="Yes",($C$12+Table1[[#This Row],[Interest Paid]]),IF($C$11*E2172&gt;10,IF($C$13="No",$C$11*E2172,($C$11*E2172)+$C$12),10)))</f>
        <v/>
      </c>
      <c r="C2173" s="1" t="str">
        <f t="shared" si="201"/>
        <v/>
      </c>
      <c r="D2173" s="1" t="str">
        <f t="shared" si="202"/>
        <v/>
      </c>
      <c r="E2173" s="1" t="str">
        <f t="shared" si="203"/>
        <v/>
      </c>
    </row>
    <row r="2174" spans="1:5" x14ac:dyDescent="0.25">
      <c r="A2174" s="7" t="str">
        <f t="shared" si="200"/>
        <v/>
      </c>
      <c r="B2174" s="1" t="str">
        <f>IF(A2174="","",IF($C$13="Yes",($C$12+Table1[[#This Row],[Interest Paid]]),IF($C$11*E2173&gt;10,IF($C$13="No",$C$11*E2173,($C$11*E2173)+$C$12),10)))</f>
        <v/>
      </c>
      <c r="C2174" s="1" t="str">
        <f t="shared" si="201"/>
        <v/>
      </c>
      <c r="D2174" s="1" t="str">
        <f t="shared" si="202"/>
        <v/>
      </c>
      <c r="E2174" s="1" t="str">
        <f t="shared" si="203"/>
        <v/>
      </c>
    </row>
    <row r="2175" spans="1:5" x14ac:dyDescent="0.25">
      <c r="A2175" s="7" t="str">
        <f t="shared" si="200"/>
        <v/>
      </c>
      <c r="B2175" s="1" t="str">
        <f>IF(A2175="","",IF($C$13="Yes",($C$12+Table1[[#This Row],[Interest Paid]]),IF($C$11*E2174&gt;10,IF($C$13="No",$C$11*E2174,($C$11*E2174)+$C$12),10)))</f>
        <v/>
      </c>
      <c r="C2175" s="1" t="str">
        <f t="shared" si="201"/>
        <v/>
      </c>
      <c r="D2175" s="1" t="str">
        <f t="shared" si="202"/>
        <v/>
      </c>
      <c r="E2175" s="1" t="str">
        <f t="shared" si="203"/>
        <v/>
      </c>
    </row>
    <row r="2176" spans="1:5" x14ac:dyDescent="0.25">
      <c r="A2176" s="7" t="str">
        <f t="shared" si="200"/>
        <v/>
      </c>
      <c r="B2176" s="1" t="str">
        <f>IF(A2176="","",IF($C$13="Yes",($C$12+Table1[[#This Row],[Interest Paid]]),IF($C$11*E2175&gt;10,IF($C$13="No",$C$11*E2175,($C$11*E2175)+$C$12),10)))</f>
        <v/>
      </c>
      <c r="C2176" s="1" t="str">
        <f t="shared" si="201"/>
        <v/>
      </c>
      <c r="D2176" s="1" t="str">
        <f t="shared" si="202"/>
        <v/>
      </c>
      <c r="E2176" s="1" t="str">
        <f t="shared" si="203"/>
        <v/>
      </c>
    </row>
    <row r="2177" spans="1:5" x14ac:dyDescent="0.25">
      <c r="A2177" s="7" t="str">
        <f t="shared" si="200"/>
        <v/>
      </c>
      <c r="B2177" s="1" t="str">
        <f>IF(A2177="","",IF($C$13="Yes",($C$12+Table1[[#This Row],[Interest Paid]]),IF($C$11*E2176&gt;10,IF($C$13="No",$C$11*E2176,($C$11*E2176)+$C$12),10)))</f>
        <v/>
      </c>
      <c r="C2177" s="1" t="str">
        <f t="shared" si="201"/>
        <v/>
      </c>
      <c r="D2177" s="1" t="str">
        <f t="shared" si="202"/>
        <v/>
      </c>
      <c r="E2177" s="1" t="str">
        <f t="shared" si="203"/>
        <v/>
      </c>
    </row>
    <row r="2178" spans="1:5" x14ac:dyDescent="0.25">
      <c r="A2178" s="7" t="str">
        <f t="shared" si="200"/>
        <v/>
      </c>
      <c r="B2178" s="1" t="str">
        <f>IF(A2178="","",IF($C$13="Yes",($C$12+Table1[[#This Row],[Interest Paid]]),IF($C$11*E2177&gt;10,IF($C$13="No",$C$11*E2177,($C$11*E2177)+$C$12),10)))</f>
        <v/>
      </c>
      <c r="C2178" s="1" t="str">
        <f t="shared" si="201"/>
        <v/>
      </c>
      <c r="D2178" s="1" t="str">
        <f t="shared" si="202"/>
        <v/>
      </c>
      <c r="E2178" s="1" t="str">
        <f t="shared" si="203"/>
        <v/>
      </c>
    </row>
    <row r="2179" spans="1:5" x14ac:dyDescent="0.25">
      <c r="A2179" s="7" t="str">
        <f t="shared" si="200"/>
        <v/>
      </c>
      <c r="B2179" s="1" t="str">
        <f>IF(A2179="","",IF($C$13="Yes",($C$12+Table1[[#This Row],[Interest Paid]]),IF($C$11*E2178&gt;10,IF($C$13="No",$C$11*E2178,($C$11*E2178)+$C$12),10)))</f>
        <v/>
      </c>
      <c r="C2179" s="1" t="str">
        <f t="shared" si="201"/>
        <v/>
      </c>
      <c r="D2179" s="1" t="str">
        <f t="shared" si="202"/>
        <v/>
      </c>
      <c r="E2179" s="1" t="str">
        <f t="shared" si="203"/>
        <v/>
      </c>
    </row>
    <row r="2180" spans="1:5" x14ac:dyDescent="0.25">
      <c r="A2180" s="7" t="str">
        <f t="shared" si="200"/>
        <v/>
      </c>
      <c r="B2180" s="1" t="str">
        <f>IF(A2180="","",IF($C$13="Yes",($C$12+Table1[[#This Row],[Interest Paid]]),IF($C$11*E2179&gt;10,IF($C$13="No",$C$11*E2179,($C$11*E2179)+$C$12),10)))</f>
        <v/>
      </c>
      <c r="C2180" s="1" t="str">
        <f t="shared" si="201"/>
        <v/>
      </c>
      <c r="D2180" s="1" t="str">
        <f t="shared" si="202"/>
        <v/>
      </c>
      <c r="E2180" s="1" t="str">
        <f t="shared" si="203"/>
        <v/>
      </c>
    </row>
    <row r="2181" spans="1:5" x14ac:dyDescent="0.25">
      <c r="A2181" s="7" t="str">
        <f t="shared" si="200"/>
        <v/>
      </c>
      <c r="B2181" s="1" t="str">
        <f>IF(A2181="","",IF($C$13="Yes",($C$12+Table1[[#This Row],[Interest Paid]]),IF($C$11*E2180&gt;10,IF($C$13="No",$C$11*E2180,($C$11*E2180)+$C$12),10)))</f>
        <v/>
      </c>
      <c r="C2181" s="1" t="str">
        <f t="shared" si="201"/>
        <v/>
      </c>
      <c r="D2181" s="1" t="str">
        <f t="shared" si="202"/>
        <v/>
      </c>
      <c r="E2181" s="1" t="str">
        <f t="shared" si="203"/>
        <v/>
      </c>
    </row>
    <row r="2182" spans="1:5" x14ac:dyDescent="0.25">
      <c r="A2182" s="7" t="str">
        <f t="shared" si="200"/>
        <v/>
      </c>
      <c r="B2182" s="1" t="str">
        <f>IF(A2182="","",IF($C$13="Yes",($C$12+Table1[[#This Row],[Interest Paid]]),IF($C$11*E2181&gt;10,IF($C$13="No",$C$11*E2181,($C$11*E2181)+$C$12),10)))</f>
        <v/>
      </c>
      <c r="C2182" s="1" t="str">
        <f t="shared" si="201"/>
        <v/>
      </c>
      <c r="D2182" s="1" t="str">
        <f t="shared" si="202"/>
        <v/>
      </c>
      <c r="E2182" s="1" t="str">
        <f t="shared" si="203"/>
        <v/>
      </c>
    </row>
    <row r="2183" spans="1:5" x14ac:dyDescent="0.25">
      <c r="A2183" s="7" t="str">
        <f t="shared" si="200"/>
        <v/>
      </c>
      <c r="B2183" s="1" t="str">
        <f>IF(A2183="","",IF($C$13="Yes",($C$12+Table1[[#This Row],[Interest Paid]]),IF($C$11*E2182&gt;10,IF($C$13="No",$C$11*E2182,($C$11*E2182)+$C$12),10)))</f>
        <v/>
      </c>
      <c r="C2183" s="1" t="str">
        <f t="shared" si="201"/>
        <v/>
      </c>
      <c r="D2183" s="1" t="str">
        <f t="shared" si="202"/>
        <v/>
      </c>
      <c r="E2183" s="1" t="str">
        <f t="shared" si="203"/>
        <v/>
      </c>
    </row>
    <row r="2184" spans="1:5" x14ac:dyDescent="0.25">
      <c r="A2184" s="7" t="str">
        <f t="shared" si="200"/>
        <v/>
      </c>
      <c r="B2184" s="1" t="str">
        <f>IF(A2184="","",IF($C$13="Yes",($C$12+Table1[[#This Row],[Interest Paid]]),IF($C$11*E2183&gt;10,IF($C$13="No",$C$11*E2183,($C$11*E2183)+$C$12),10)))</f>
        <v/>
      </c>
      <c r="C2184" s="1" t="str">
        <f t="shared" si="201"/>
        <v/>
      </c>
      <c r="D2184" s="1" t="str">
        <f t="shared" si="202"/>
        <v/>
      </c>
      <c r="E2184" s="1" t="str">
        <f t="shared" si="203"/>
        <v/>
      </c>
    </row>
    <row r="2185" spans="1:5" x14ac:dyDescent="0.25">
      <c r="A2185" s="7" t="str">
        <f t="shared" si="200"/>
        <v/>
      </c>
      <c r="B2185" s="1" t="str">
        <f>IF(A2185="","",IF($C$13="Yes",($C$12+Table1[[#This Row],[Interest Paid]]),IF($C$11*E2184&gt;10,IF($C$13="No",$C$11*E2184,($C$11*E2184)+$C$12),10)))</f>
        <v/>
      </c>
      <c r="C2185" s="1" t="str">
        <f t="shared" si="201"/>
        <v/>
      </c>
      <c r="D2185" s="1" t="str">
        <f t="shared" si="202"/>
        <v/>
      </c>
      <c r="E2185" s="1" t="str">
        <f t="shared" si="203"/>
        <v/>
      </c>
    </row>
    <row r="2186" spans="1:5" x14ac:dyDescent="0.25">
      <c r="A2186" s="7" t="str">
        <f t="shared" si="200"/>
        <v/>
      </c>
      <c r="B2186" s="1" t="str">
        <f>IF(A2186="","",IF($C$13="Yes",($C$12+Table1[[#This Row],[Interest Paid]]),IF($C$11*E2185&gt;10,IF($C$13="No",$C$11*E2185,($C$11*E2185)+$C$12),10)))</f>
        <v/>
      </c>
      <c r="C2186" s="1" t="str">
        <f t="shared" si="201"/>
        <v/>
      </c>
      <c r="D2186" s="1" t="str">
        <f t="shared" si="202"/>
        <v/>
      </c>
      <c r="E2186" s="1" t="str">
        <f t="shared" si="203"/>
        <v/>
      </c>
    </row>
    <row r="2187" spans="1:5" x14ac:dyDescent="0.25">
      <c r="A2187" s="7" t="str">
        <f t="shared" si="200"/>
        <v/>
      </c>
      <c r="B2187" s="1" t="str">
        <f>IF(A2187="","",IF($C$13="Yes",($C$12+Table1[[#This Row],[Interest Paid]]),IF($C$11*E2186&gt;10,IF($C$13="No",$C$11*E2186,($C$11*E2186)+$C$12),10)))</f>
        <v/>
      </c>
      <c r="C2187" s="1" t="str">
        <f t="shared" si="201"/>
        <v/>
      </c>
      <c r="D2187" s="1" t="str">
        <f t="shared" si="202"/>
        <v/>
      </c>
      <c r="E2187" s="1" t="str">
        <f t="shared" si="203"/>
        <v/>
      </c>
    </row>
    <row r="2188" spans="1:5" x14ac:dyDescent="0.25">
      <c r="A2188" s="7" t="str">
        <f t="shared" si="200"/>
        <v/>
      </c>
      <c r="B2188" s="1" t="str">
        <f>IF(A2188="","",IF($C$13="Yes",($C$12+Table1[[#This Row],[Interest Paid]]),IF($C$11*E2187&gt;10,IF($C$13="No",$C$11*E2187,($C$11*E2187)+$C$12),10)))</f>
        <v/>
      </c>
      <c r="C2188" s="1" t="str">
        <f t="shared" si="201"/>
        <v/>
      </c>
      <c r="D2188" s="1" t="str">
        <f t="shared" si="202"/>
        <v/>
      </c>
      <c r="E2188" s="1" t="str">
        <f t="shared" si="203"/>
        <v/>
      </c>
    </row>
    <row r="2189" spans="1:5" x14ac:dyDescent="0.25">
      <c r="A2189" s="7" t="str">
        <f t="shared" si="200"/>
        <v/>
      </c>
      <c r="B2189" s="1" t="str">
        <f>IF(A2189="","",IF($C$13="Yes",($C$12+Table1[[#This Row],[Interest Paid]]),IF($C$11*E2188&gt;10,IF($C$13="No",$C$11*E2188,($C$11*E2188)+$C$12),10)))</f>
        <v/>
      </c>
      <c r="C2189" s="1" t="str">
        <f t="shared" si="201"/>
        <v/>
      </c>
      <c r="D2189" s="1" t="str">
        <f t="shared" si="202"/>
        <v/>
      </c>
      <c r="E2189" s="1" t="str">
        <f t="shared" si="203"/>
        <v/>
      </c>
    </row>
    <row r="2190" spans="1:5" x14ac:dyDescent="0.25">
      <c r="A2190" s="7" t="str">
        <f t="shared" si="200"/>
        <v/>
      </c>
      <c r="B2190" s="1" t="str">
        <f>IF(A2190="","",IF($C$13="Yes",($C$12+Table1[[#This Row],[Interest Paid]]),IF($C$11*E2189&gt;10,IF($C$13="No",$C$11*E2189,($C$11*E2189)+$C$12),10)))</f>
        <v/>
      </c>
      <c r="C2190" s="1" t="str">
        <f t="shared" si="201"/>
        <v/>
      </c>
      <c r="D2190" s="1" t="str">
        <f t="shared" si="202"/>
        <v/>
      </c>
      <c r="E2190" s="1" t="str">
        <f t="shared" si="203"/>
        <v/>
      </c>
    </row>
    <row r="2191" spans="1:5" x14ac:dyDescent="0.25">
      <c r="A2191" s="7" t="str">
        <f t="shared" si="200"/>
        <v/>
      </c>
      <c r="B2191" s="1" t="str">
        <f>IF(A2191="","",IF($C$13="Yes",($C$12+Table1[[#This Row],[Interest Paid]]),IF($C$11*E2190&gt;10,IF($C$13="No",$C$11*E2190,($C$11*E2190)+$C$12),10)))</f>
        <v/>
      </c>
      <c r="C2191" s="1" t="str">
        <f t="shared" si="201"/>
        <v/>
      </c>
      <c r="D2191" s="1" t="str">
        <f t="shared" si="202"/>
        <v/>
      </c>
      <c r="E2191" s="1" t="str">
        <f t="shared" si="203"/>
        <v/>
      </c>
    </row>
    <row r="2192" spans="1:5" x14ac:dyDescent="0.25">
      <c r="A2192" s="7" t="str">
        <f t="shared" si="200"/>
        <v/>
      </c>
      <c r="B2192" s="1" t="str">
        <f>IF(A2192="","",IF($C$13="Yes",($C$12+Table1[[#This Row],[Interest Paid]]),IF($C$11*E2191&gt;10,IF($C$13="No",$C$11*E2191,($C$11*E2191)+$C$12),10)))</f>
        <v/>
      </c>
      <c r="C2192" s="1" t="str">
        <f t="shared" si="201"/>
        <v/>
      </c>
      <c r="D2192" s="1" t="str">
        <f t="shared" si="202"/>
        <v/>
      </c>
      <c r="E2192" s="1" t="str">
        <f t="shared" si="203"/>
        <v/>
      </c>
    </row>
    <row r="2193" spans="1:5" x14ac:dyDescent="0.25">
      <c r="A2193" s="7" t="str">
        <f t="shared" si="200"/>
        <v/>
      </c>
      <c r="B2193" s="1" t="str">
        <f>IF(A2193="","",IF($C$13="Yes",($C$12+Table1[[#This Row],[Interest Paid]]),IF($C$11*E2192&gt;10,IF($C$13="No",$C$11*E2192,($C$11*E2192)+$C$12),10)))</f>
        <v/>
      </c>
      <c r="C2193" s="1" t="str">
        <f t="shared" si="201"/>
        <v/>
      </c>
      <c r="D2193" s="1" t="str">
        <f t="shared" si="202"/>
        <v/>
      </c>
      <c r="E2193" s="1" t="str">
        <f t="shared" si="203"/>
        <v/>
      </c>
    </row>
    <row r="2194" spans="1:5" x14ac:dyDescent="0.25">
      <c r="A2194" s="7" t="str">
        <f t="shared" si="200"/>
        <v/>
      </c>
      <c r="B2194" s="1" t="str">
        <f>IF(A2194="","",IF($C$13="Yes",($C$12+Table1[[#This Row],[Interest Paid]]),IF($C$11*E2193&gt;10,IF($C$13="No",$C$11*E2193,($C$11*E2193)+$C$12),10)))</f>
        <v/>
      </c>
      <c r="C2194" s="1" t="str">
        <f t="shared" si="201"/>
        <v/>
      </c>
      <c r="D2194" s="1" t="str">
        <f t="shared" si="202"/>
        <v/>
      </c>
      <c r="E2194" s="1" t="str">
        <f t="shared" si="203"/>
        <v/>
      </c>
    </row>
    <row r="2195" spans="1:5" x14ac:dyDescent="0.25">
      <c r="A2195" s="7" t="str">
        <f t="shared" si="200"/>
        <v/>
      </c>
      <c r="B2195" s="1" t="str">
        <f>IF(A2195="","",IF($C$13="Yes",($C$12+Table1[[#This Row],[Interest Paid]]),IF($C$11*E2194&gt;10,IF($C$13="No",$C$11*E2194,($C$11*E2194)+$C$12),10)))</f>
        <v/>
      </c>
      <c r="C2195" s="1" t="str">
        <f t="shared" si="201"/>
        <v/>
      </c>
      <c r="D2195" s="1" t="str">
        <f t="shared" si="202"/>
        <v/>
      </c>
      <c r="E2195" s="1" t="str">
        <f t="shared" si="203"/>
        <v/>
      </c>
    </row>
    <row r="2196" spans="1:5" x14ac:dyDescent="0.25">
      <c r="A2196" s="7" t="str">
        <f t="shared" si="200"/>
        <v/>
      </c>
      <c r="B2196" s="1" t="str">
        <f>IF(A2196="","",IF($C$13="Yes",($C$12+Table1[[#This Row],[Interest Paid]]),IF($C$11*E2195&gt;10,IF($C$13="No",$C$11*E2195,($C$11*E2195)+$C$12),10)))</f>
        <v/>
      </c>
      <c r="C2196" s="1" t="str">
        <f t="shared" si="201"/>
        <v/>
      </c>
      <c r="D2196" s="1" t="str">
        <f t="shared" si="202"/>
        <v/>
      </c>
      <c r="E2196" s="1" t="str">
        <f t="shared" si="203"/>
        <v/>
      </c>
    </row>
    <row r="2197" spans="1:5" x14ac:dyDescent="0.25">
      <c r="A2197" s="7" t="str">
        <f t="shared" si="200"/>
        <v/>
      </c>
      <c r="B2197" s="1" t="str">
        <f>IF(A2197="","",IF($C$13="Yes",($C$12+Table1[[#This Row],[Interest Paid]]),IF($C$11*E2196&gt;10,IF($C$13="No",$C$11*E2196,($C$11*E2196)+$C$12),10)))</f>
        <v/>
      </c>
      <c r="C2197" s="1" t="str">
        <f t="shared" si="201"/>
        <v/>
      </c>
      <c r="D2197" s="1" t="str">
        <f t="shared" si="202"/>
        <v/>
      </c>
      <c r="E2197" s="1" t="str">
        <f t="shared" si="203"/>
        <v/>
      </c>
    </row>
    <row r="2198" spans="1:5" x14ac:dyDescent="0.25">
      <c r="A2198" s="7" t="str">
        <f t="shared" si="200"/>
        <v/>
      </c>
      <c r="B2198" s="1" t="str">
        <f>IF(A2198="","",IF($C$13="Yes",($C$12+Table1[[#This Row],[Interest Paid]]),IF($C$11*E2197&gt;10,IF($C$13="No",$C$11*E2197,($C$11*E2197)+$C$12),10)))</f>
        <v/>
      </c>
      <c r="C2198" s="1" t="str">
        <f t="shared" si="201"/>
        <v/>
      </c>
      <c r="D2198" s="1" t="str">
        <f t="shared" si="202"/>
        <v/>
      </c>
      <c r="E2198" s="1" t="str">
        <f t="shared" si="203"/>
        <v/>
      </c>
    </row>
    <row r="2199" spans="1:5" x14ac:dyDescent="0.25">
      <c r="A2199" s="7" t="str">
        <f t="shared" si="200"/>
        <v/>
      </c>
      <c r="B2199" s="1" t="str">
        <f>IF(A2199="","",IF($C$13="Yes",($C$12+Table1[[#This Row],[Interest Paid]]),IF($C$11*E2198&gt;10,IF($C$13="No",$C$11*E2198,($C$11*E2198)+$C$12),10)))</f>
        <v/>
      </c>
      <c r="C2199" s="1" t="str">
        <f t="shared" si="201"/>
        <v/>
      </c>
      <c r="D2199" s="1" t="str">
        <f t="shared" si="202"/>
        <v/>
      </c>
      <c r="E2199" s="1" t="str">
        <f t="shared" si="203"/>
        <v/>
      </c>
    </row>
    <row r="2200" spans="1:5" x14ac:dyDescent="0.25">
      <c r="A2200" s="7" t="str">
        <f t="shared" si="200"/>
        <v/>
      </c>
      <c r="B2200" s="1" t="str">
        <f>IF(A2200="","",IF($C$13="Yes",($C$12+Table1[[#This Row],[Interest Paid]]),IF($C$11*E2199&gt;10,IF($C$13="No",$C$11*E2199,($C$11*E2199)+$C$12),10)))</f>
        <v/>
      </c>
      <c r="C2200" s="1" t="str">
        <f t="shared" si="201"/>
        <v/>
      </c>
      <c r="D2200" s="1" t="str">
        <f t="shared" si="202"/>
        <v/>
      </c>
      <c r="E2200" s="1" t="str">
        <f t="shared" si="203"/>
        <v/>
      </c>
    </row>
    <row r="2201" spans="1:5" x14ac:dyDescent="0.25">
      <c r="A2201" s="7" t="str">
        <f t="shared" si="200"/>
        <v/>
      </c>
      <c r="B2201" s="1" t="str">
        <f>IF(A2201="","",IF($C$13="Yes",($C$12+Table1[[#This Row],[Interest Paid]]),IF($C$11*E2200&gt;10,IF($C$13="No",$C$11*E2200,($C$11*E2200)+$C$12),10)))</f>
        <v/>
      </c>
      <c r="C2201" s="1" t="str">
        <f t="shared" si="201"/>
        <v/>
      </c>
      <c r="D2201" s="1" t="str">
        <f t="shared" si="202"/>
        <v/>
      </c>
      <c r="E2201" s="1" t="str">
        <f t="shared" si="203"/>
        <v/>
      </c>
    </row>
    <row r="2202" spans="1:5" x14ac:dyDescent="0.25">
      <c r="A2202" s="7" t="str">
        <f t="shared" si="200"/>
        <v/>
      </c>
      <c r="B2202" s="1" t="str">
        <f>IF(A2202="","",IF($C$13="Yes",($C$12+Table1[[#This Row],[Interest Paid]]),IF($C$11*E2201&gt;10,IF($C$13="No",$C$11*E2201,($C$11*E2201)+$C$12),10)))</f>
        <v/>
      </c>
      <c r="C2202" s="1" t="str">
        <f t="shared" si="201"/>
        <v/>
      </c>
      <c r="D2202" s="1" t="str">
        <f t="shared" si="202"/>
        <v/>
      </c>
      <c r="E2202" s="1" t="str">
        <f t="shared" si="203"/>
        <v/>
      </c>
    </row>
    <row r="2203" spans="1:5" x14ac:dyDescent="0.25">
      <c r="A2203" s="7" t="str">
        <f t="shared" si="200"/>
        <v/>
      </c>
      <c r="B2203" s="1" t="str">
        <f>IF(A2203="","",IF($C$13="Yes",($C$12+Table1[[#This Row],[Interest Paid]]),IF($C$11*E2202&gt;10,IF($C$13="No",$C$11*E2202,($C$11*E2202)+$C$12),10)))</f>
        <v/>
      </c>
      <c r="C2203" s="1" t="str">
        <f t="shared" si="201"/>
        <v/>
      </c>
      <c r="D2203" s="1" t="str">
        <f t="shared" si="202"/>
        <v/>
      </c>
      <c r="E2203" s="1" t="str">
        <f t="shared" si="203"/>
        <v/>
      </c>
    </row>
    <row r="2204" spans="1:5" x14ac:dyDescent="0.25">
      <c r="A2204" s="7" t="str">
        <f t="shared" si="200"/>
        <v/>
      </c>
      <c r="B2204" s="1" t="str">
        <f>IF(A2204="","",IF($C$13="Yes",($C$12+Table1[[#This Row],[Interest Paid]]),IF($C$11*E2203&gt;10,IF($C$13="No",$C$11*E2203,($C$11*E2203)+$C$12),10)))</f>
        <v/>
      </c>
      <c r="C2204" s="1" t="str">
        <f t="shared" si="201"/>
        <v/>
      </c>
      <c r="D2204" s="1" t="str">
        <f t="shared" si="202"/>
        <v/>
      </c>
      <c r="E2204" s="1" t="str">
        <f t="shared" si="203"/>
        <v/>
      </c>
    </row>
    <row r="2205" spans="1:5" x14ac:dyDescent="0.25">
      <c r="A2205" s="7" t="str">
        <f t="shared" si="200"/>
        <v/>
      </c>
      <c r="B2205" s="1" t="str">
        <f>IF(A2205="","",IF($C$13="Yes",($C$12+Table1[[#This Row],[Interest Paid]]),IF($C$11*E2204&gt;10,IF($C$13="No",$C$11*E2204,($C$11*E2204)+$C$12),10)))</f>
        <v/>
      </c>
      <c r="C2205" s="1" t="str">
        <f t="shared" si="201"/>
        <v/>
      </c>
      <c r="D2205" s="1" t="str">
        <f t="shared" si="202"/>
        <v/>
      </c>
      <c r="E2205" s="1" t="str">
        <f t="shared" si="203"/>
        <v/>
      </c>
    </row>
    <row r="2206" spans="1:5" x14ac:dyDescent="0.25">
      <c r="A2206" s="7" t="str">
        <f t="shared" si="200"/>
        <v/>
      </c>
      <c r="B2206" s="1" t="str">
        <f>IF(A2206="","",IF($C$13="Yes",($C$12+Table1[[#This Row],[Interest Paid]]),IF($C$11*E2205&gt;10,IF($C$13="No",$C$11*E2205,($C$11*E2205)+$C$12),10)))</f>
        <v/>
      </c>
      <c r="C2206" s="1" t="str">
        <f t="shared" si="201"/>
        <v/>
      </c>
      <c r="D2206" s="1" t="str">
        <f t="shared" si="202"/>
        <v/>
      </c>
      <c r="E2206" s="1" t="str">
        <f t="shared" si="203"/>
        <v/>
      </c>
    </row>
    <row r="2207" spans="1:5" x14ac:dyDescent="0.25">
      <c r="A2207" s="7" t="str">
        <f t="shared" si="200"/>
        <v/>
      </c>
      <c r="B2207" s="1" t="str">
        <f>IF(A2207="","",IF($C$13="Yes",($C$12+Table1[[#This Row],[Interest Paid]]),IF($C$11*E2206&gt;10,IF($C$13="No",$C$11*E2206,($C$11*E2206)+$C$12),10)))</f>
        <v/>
      </c>
      <c r="C2207" s="1" t="str">
        <f t="shared" si="201"/>
        <v/>
      </c>
      <c r="D2207" s="1" t="str">
        <f t="shared" si="202"/>
        <v/>
      </c>
      <c r="E2207" s="1" t="str">
        <f t="shared" si="203"/>
        <v/>
      </c>
    </row>
    <row r="2208" spans="1:5" x14ac:dyDescent="0.25">
      <c r="A2208" s="7" t="str">
        <f t="shared" si="200"/>
        <v/>
      </c>
      <c r="B2208" s="1" t="str">
        <f>IF(A2208="","",IF($C$13="Yes",($C$12+Table1[[#This Row],[Interest Paid]]),IF($C$11*E2207&gt;10,IF($C$13="No",$C$11*E2207,($C$11*E2207)+$C$12),10)))</f>
        <v/>
      </c>
      <c r="C2208" s="1" t="str">
        <f t="shared" si="201"/>
        <v/>
      </c>
      <c r="D2208" s="1" t="str">
        <f t="shared" si="202"/>
        <v/>
      </c>
      <c r="E2208" s="1" t="str">
        <f t="shared" si="203"/>
        <v/>
      </c>
    </row>
    <row r="2209" spans="1:5" x14ac:dyDescent="0.25">
      <c r="A2209" s="7" t="str">
        <f t="shared" si="200"/>
        <v/>
      </c>
      <c r="B2209" s="1" t="str">
        <f>IF(A2209="","",IF($C$13="Yes",($C$12+Table1[[#This Row],[Interest Paid]]),IF($C$11*E2208&gt;10,IF($C$13="No",$C$11*E2208,($C$11*E2208)+$C$12),10)))</f>
        <v/>
      </c>
      <c r="C2209" s="1" t="str">
        <f t="shared" si="201"/>
        <v/>
      </c>
      <c r="D2209" s="1" t="str">
        <f t="shared" si="202"/>
        <v/>
      </c>
      <c r="E2209" s="1" t="str">
        <f t="shared" si="203"/>
        <v/>
      </c>
    </row>
    <row r="2210" spans="1:5" x14ac:dyDescent="0.25">
      <c r="A2210" s="7" t="str">
        <f t="shared" si="200"/>
        <v/>
      </c>
      <c r="B2210" s="1" t="str">
        <f>IF(A2210="","",IF($C$13="Yes",($C$12+Table1[[#This Row],[Interest Paid]]),IF($C$11*E2209&gt;10,IF($C$13="No",$C$11*E2209,($C$11*E2209)+$C$12),10)))</f>
        <v/>
      </c>
      <c r="C2210" s="1" t="str">
        <f t="shared" si="201"/>
        <v/>
      </c>
      <c r="D2210" s="1" t="str">
        <f t="shared" si="202"/>
        <v/>
      </c>
      <c r="E2210" s="1" t="str">
        <f t="shared" si="203"/>
        <v/>
      </c>
    </row>
    <row r="2211" spans="1:5" x14ac:dyDescent="0.25">
      <c r="A2211" s="7" t="str">
        <f t="shared" si="200"/>
        <v/>
      </c>
      <c r="B2211" s="1" t="str">
        <f>IF(A2211="","",IF($C$13="Yes",($C$12+Table1[[#This Row],[Interest Paid]]),IF($C$11*E2210&gt;10,IF($C$13="No",$C$11*E2210,($C$11*E2210)+$C$12),10)))</f>
        <v/>
      </c>
      <c r="C2211" s="1" t="str">
        <f t="shared" si="201"/>
        <v/>
      </c>
      <c r="D2211" s="1" t="str">
        <f t="shared" si="202"/>
        <v/>
      </c>
      <c r="E2211" s="1" t="str">
        <f t="shared" si="203"/>
        <v/>
      </c>
    </row>
    <row r="2212" spans="1:5" x14ac:dyDescent="0.25">
      <c r="A2212" s="7" t="str">
        <f t="shared" si="200"/>
        <v/>
      </c>
      <c r="B2212" s="1" t="str">
        <f>IF(A2212="","",IF($C$13="Yes",($C$12+Table1[[#This Row],[Interest Paid]]),IF($C$11*E2211&gt;10,IF($C$13="No",$C$11*E2211,($C$11*E2211)+$C$12),10)))</f>
        <v/>
      </c>
      <c r="C2212" s="1" t="str">
        <f t="shared" si="201"/>
        <v/>
      </c>
      <c r="D2212" s="1" t="str">
        <f t="shared" si="202"/>
        <v/>
      </c>
      <c r="E2212" s="1" t="str">
        <f t="shared" si="203"/>
        <v/>
      </c>
    </row>
    <row r="2213" spans="1:5" x14ac:dyDescent="0.25">
      <c r="A2213" s="7" t="str">
        <f t="shared" si="200"/>
        <v/>
      </c>
      <c r="B2213" s="1" t="str">
        <f>IF(A2213="","",IF($C$13="Yes",($C$12+Table1[[#This Row],[Interest Paid]]),IF($C$11*E2212&gt;10,IF($C$13="No",$C$11*E2212,($C$11*E2212)+$C$12),10)))</f>
        <v/>
      </c>
      <c r="C2213" s="1" t="str">
        <f t="shared" si="201"/>
        <v/>
      </c>
      <c r="D2213" s="1" t="str">
        <f t="shared" si="202"/>
        <v/>
      </c>
      <c r="E2213" s="1" t="str">
        <f t="shared" si="203"/>
        <v/>
      </c>
    </row>
    <row r="2214" spans="1:5" x14ac:dyDescent="0.25">
      <c r="A2214" s="7" t="str">
        <f t="shared" si="200"/>
        <v/>
      </c>
      <c r="B2214" s="1" t="str">
        <f>IF(A2214="","",IF($C$13="Yes",($C$12+Table1[[#This Row],[Interest Paid]]),IF($C$11*E2213&gt;10,IF($C$13="No",$C$11*E2213,($C$11*E2213)+$C$12),10)))</f>
        <v/>
      </c>
      <c r="C2214" s="1" t="str">
        <f t="shared" si="201"/>
        <v/>
      </c>
      <c r="D2214" s="1" t="str">
        <f t="shared" si="202"/>
        <v/>
      </c>
      <c r="E2214" s="1" t="str">
        <f t="shared" si="203"/>
        <v/>
      </c>
    </row>
    <row r="2215" spans="1:5" x14ac:dyDescent="0.25">
      <c r="A2215" s="7" t="str">
        <f t="shared" si="200"/>
        <v/>
      </c>
      <c r="B2215" s="1" t="str">
        <f>IF(A2215="","",IF($C$13="Yes",($C$12+Table1[[#This Row],[Interest Paid]]),IF($C$11*E2214&gt;10,IF($C$13="No",$C$11*E2214,($C$11*E2214)+$C$12),10)))</f>
        <v/>
      </c>
      <c r="C2215" s="1" t="str">
        <f t="shared" si="201"/>
        <v/>
      </c>
      <c r="D2215" s="1" t="str">
        <f t="shared" si="202"/>
        <v/>
      </c>
      <c r="E2215" s="1" t="str">
        <f t="shared" si="203"/>
        <v/>
      </c>
    </row>
    <row r="2216" spans="1:5" x14ac:dyDescent="0.25">
      <c r="A2216" s="7" t="str">
        <f t="shared" si="200"/>
        <v/>
      </c>
      <c r="B2216" s="1" t="str">
        <f>IF(A2216="","",IF($C$13="Yes",($C$12+Table1[[#This Row],[Interest Paid]]),IF($C$11*E2215&gt;10,IF($C$13="No",$C$11*E2215,($C$11*E2215)+$C$12),10)))</f>
        <v/>
      </c>
      <c r="C2216" s="1" t="str">
        <f t="shared" si="201"/>
        <v/>
      </c>
      <c r="D2216" s="1" t="str">
        <f t="shared" si="202"/>
        <v/>
      </c>
      <c r="E2216" s="1" t="str">
        <f t="shared" si="203"/>
        <v/>
      </c>
    </row>
    <row r="2217" spans="1:5" x14ac:dyDescent="0.25">
      <c r="A2217" s="7" t="str">
        <f t="shared" si="200"/>
        <v/>
      </c>
      <c r="B2217" s="1" t="str">
        <f>IF(A2217="","",IF($C$13="Yes",($C$12+Table1[[#This Row],[Interest Paid]]),IF($C$11*E2216&gt;10,IF($C$13="No",$C$11*E2216,($C$11*E2216)+$C$12),10)))</f>
        <v/>
      </c>
      <c r="C2217" s="1" t="str">
        <f t="shared" si="201"/>
        <v/>
      </c>
      <c r="D2217" s="1" t="str">
        <f t="shared" si="202"/>
        <v/>
      </c>
      <c r="E2217" s="1" t="str">
        <f t="shared" si="203"/>
        <v/>
      </c>
    </row>
    <row r="2218" spans="1:5" x14ac:dyDescent="0.25">
      <c r="A2218" s="7" t="str">
        <f t="shared" si="200"/>
        <v/>
      </c>
      <c r="B2218" s="1" t="str">
        <f>IF(A2218="","",IF($C$13="Yes",($C$12+Table1[[#This Row],[Interest Paid]]),IF($C$11*E2217&gt;10,IF($C$13="No",$C$11*E2217,($C$11*E2217)+$C$12),10)))</f>
        <v/>
      </c>
      <c r="C2218" s="1" t="str">
        <f t="shared" si="201"/>
        <v/>
      </c>
      <c r="D2218" s="1" t="str">
        <f t="shared" si="202"/>
        <v/>
      </c>
      <c r="E2218" s="1" t="str">
        <f t="shared" si="203"/>
        <v/>
      </c>
    </row>
    <row r="2219" spans="1:5" x14ac:dyDescent="0.25">
      <c r="A2219" s="7" t="str">
        <f t="shared" si="200"/>
        <v/>
      </c>
      <c r="B2219" s="1" t="str">
        <f>IF(A2219="","",IF($C$13="Yes",($C$12+Table1[[#This Row],[Interest Paid]]),IF($C$11*E2218&gt;10,IF($C$13="No",$C$11*E2218,($C$11*E2218)+$C$12),10)))</f>
        <v/>
      </c>
      <c r="C2219" s="1" t="str">
        <f t="shared" si="201"/>
        <v/>
      </c>
      <c r="D2219" s="1" t="str">
        <f t="shared" si="202"/>
        <v/>
      </c>
      <c r="E2219" s="1" t="str">
        <f t="shared" si="203"/>
        <v/>
      </c>
    </row>
    <row r="2220" spans="1:5" x14ac:dyDescent="0.25">
      <c r="A2220" s="7" t="str">
        <f t="shared" si="200"/>
        <v/>
      </c>
      <c r="B2220" s="1" t="str">
        <f>IF(A2220="","",IF($C$13="Yes",($C$12+Table1[[#This Row],[Interest Paid]]),IF($C$11*E2219&gt;10,IF($C$13="No",$C$11*E2219,($C$11*E2219)+$C$12),10)))</f>
        <v/>
      </c>
      <c r="C2220" s="1" t="str">
        <f t="shared" si="201"/>
        <v/>
      </c>
      <c r="D2220" s="1" t="str">
        <f t="shared" si="202"/>
        <v/>
      </c>
      <c r="E2220" s="1" t="str">
        <f t="shared" si="203"/>
        <v/>
      </c>
    </row>
    <row r="2221" spans="1:5" x14ac:dyDescent="0.25">
      <c r="A2221" s="7" t="str">
        <f t="shared" si="200"/>
        <v/>
      </c>
      <c r="B2221" s="1" t="str">
        <f>IF(A2221="","",IF($C$13="Yes",($C$12+Table1[[#This Row],[Interest Paid]]),IF($C$11*E2220&gt;10,IF($C$13="No",$C$11*E2220,($C$11*E2220)+$C$12),10)))</f>
        <v/>
      </c>
      <c r="C2221" s="1" t="str">
        <f t="shared" si="201"/>
        <v/>
      </c>
      <c r="D2221" s="1" t="str">
        <f t="shared" si="202"/>
        <v/>
      </c>
      <c r="E2221" s="1" t="str">
        <f t="shared" si="203"/>
        <v/>
      </c>
    </row>
    <row r="2222" spans="1:5" x14ac:dyDescent="0.25">
      <c r="A2222" s="7" t="str">
        <f t="shared" si="200"/>
        <v/>
      </c>
      <c r="B2222" s="1" t="str">
        <f>IF(A2222="","",IF($C$13="Yes",($C$12+Table1[[#This Row],[Interest Paid]]),IF($C$11*E2221&gt;10,IF($C$13="No",$C$11*E2221,($C$11*E2221)+$C$12),10)))</f>
        <v/>
      </c>
      <c r="C2222" s="1" t="str">
        <f t="shared" si="201"/>
        <v/>
      </c>
      <c r="D2222" s="1" t="str">
        <f t="shared" si="202"/>
        <v/>
      </c>
      <c r="E2222" s="1" t="str">
        <f t="shared" si="203"/>
        <v/>
      </c>
    </row>
    <row r="2223" spans="1:5" x14ac:dyDescent="0.25">
      <c r="A2223" s="7" t="str">
        <f t="shared" si="200"/>
        <v/>
      </c>
      <c r="B2223" s="1" t="str">
        <f>IF(A2223="","",IF($C$13="Yes",($C$12+Table1[[#This Row],[Interest Paid]]),IF($C$11*E2222&gt;10,IF($C$13="No",$C$11*E2222,($C$11*E2222)+$C$12),10)))</f>
        <v/>
      </c>
      <c r="C2223" s="1" t="str">
        <f t="shared" si="201"/>
        <v/>
      </c>
      <c r="D2223" s="1" t="str">
        <f t="shared" si="202"/>
        <v/>
      </c>
      <c r="E2223" s="1" t="str">
        <f t="shared" si="203"/>
        <v/>
      </c>
    </row>
    <row r="2224" spans="1:5" x14ac:dyDescent="0.25">
      <c r="A2224" s="7" t="str">
        <f t="shared" si="200"/>
        <v/>
      </c>
      <c r="B2224" s="1" t="str">
        <f>IF(A2224="","",IF($C$13="Yes",($C$12+Table1[[#This Row],[Interest Paid]]),IF($C$11*E2223&gt;10,IF($C$13="No",$C$11*E2223,($C$11*E2223)+$C$12),10)))</f>
        <v/>
      </c>
      <c r="C2224" s="1" t="str">
        <f t="shared" si="201"/>
        <v/>
      </c>
      <c r="D2224" s="1" t="str">
        <f t="shared" si="202"/>
        <v/>
      </c>
      <c r="E2224" s="1" t="str">
        <f t="shared" si="203"/>
        <v/>
      </c>
    </row>
    <row r="2225" spans="1:5" x14ac:dyDescent="0.25">
      <c r="A2225" s="7" t="str">
        <f t="shared" si="200"/>
        <v/>
      </c>
      <c r="B2225" s="1" t="str">
        <f>IF(A2225="","",IF($C$13="Yes",($C$12+Table1[[#This Row],[Interest Paid]]),IF($C$11*E2224&gt;10,IF($C$13="No",$C$11*E2224,($C$11*E2224)+$C$12),10)))</f>
        <v/>
      </c>
      <c r="C2225" s="1" t="str">
        <f t="shared" si="201"/>
        <v/>
      </c>
      <c r="D2225" s="1" t="str">
        <f t="shared" si="202"/>
        <v/>
      </c>
      <c r="E2225" s="1" t="str">
        <f t="shared" si="203"/>
        <v/>
      </c>
    </row>
    <row r="2226" spans="1:5" x14ac:dyDescent="0.25">
      <c r="A2226" s="7" t="str">
        <f t="shared" si="200"/>
        <v/>
      </c>
      <c r="B2226" s="1" t="str">
        <f>IF(A2226="","",IF($C$13="Yes",($C$12+Table1[[#This Row],[Interest Paid]]),IF($C$11*E2225&gt;10,IF($C$13="No",$C$11*E2225,($C$11*E2225)+$C$12),10)))</f>
        <v/>
      </c>
      <c r="C2226" s="1" t="str">
        <f t="shared" si="201"/>
        <v/>
      </c>
      <c r="D2226" s="1" t="str">
        <f t="shared" si="202"/>
        <v/>
      </c>
      <c r="E2226" s="1" t="str">
        <f t="shared" si="203"/>
        <v/>
      </c>
    </row>
    <row r="2227" spans="1:5" x14ac:dyDescent="0.25">
      <c r="A2227" s="7" t="str">
        <f t="shared" si="200"/>
        <v/>
      </c>
      <c r="B2227" s="1" t="str">
        <f>IF(A2227="","",IF($C$13="Yes",($C$12+Table1[[#This Row],[Interest Paid]]),IF($C$11*E2226&gt;10,IF($C$13="No",$C$11*E2226,($C$11*E2226)+$C$12),10)))</f>
        <v/>
      </c>
      <c r="C2227" s="1" t="str">
        <f t="shared" si="201"/>
        <v/>
      </c>
      <c r="D2227" s="1" t="str">
        <f t="shared" si="202"/>
        <v/>
      </c>
      <c r="E2227" s="1" t="str">
        <f t="shared" si="203"/>
        <v/>
      </c>
    </row>
    <row r="2228" spans="1:5" x14ac:dyDescent="0.25">
      <c r="A2228" s="7" t="str">
        <f t="shared" si="200"/>
        <v/>
      </c>
      <c r="B2228" s="1" t="str">
        <f>IF(A2228="","",IF($C$13="Yes",($C$12+Table1[[#This Row],[Interest Paid]]),IF($C$11*E2227&gt;10,IF($C$13="No",$C$11*E2227,($C$11*E2227)+$C$12),10)))</f>
        <v/>
      </c>
      <c r="C2228" s="1" t="str">
        <f t="shared" si="201"/>
        <v/>
      </c>
      <c r="D2228" s="1" t="str">
        <f t="shared" si="202"/>
        <v/>
      </c>
      <c r="E2228" s="1" t="str">
        <f t="shared" si="203"/>
        <v/>
      </c>
    </row>
    <row r="2229" spans="1:5" x14ac:dyDescent="0.25">
      <c r="A2229" s="7" t="str">
        <f t="shared" ref="A2229:A2292" si="204">IF(A2228="","",IF(E2228&gt;0,A2228+1,""))</f>
        <v/>
      </c>
      <c r="B2229" s="1" t="str">
        <f>IF(A2229="","",IF($C$13="Yes",($C$12+Table1[[#This Row],[Interest Paid]]),IF($C$11*E2228&gt;10,IF($C$13="No",$C$11*E2228,($C$11*E2228)+$C$12),10)))</f>
        <v/>
      </c>
      <c r="C2229" s="1" t="str">
        <f t="shared" ref="C2229:C2292" si="205">IF(A2229="","",($C$10/12)*E2228)</f>
        <v/>
      </c>
      <c r="D2229" s="1" t="str">
        <f t="shared" ref="D2229:D2292" si="206">IF(A2229="","",B2229-C2229)</f>
        <v/>
      </c>
      <c r="E2229" s="1" t="str">
        <f t="shared" ref="E2229:E2292" si="207">IF(A2229="","",E2228-D2229)</f>
        <v/>
      </c>
    </row>
    <row r="2230" spans="1:5" x14ac:dyDescent="0.25">
      <c r="A2230" s="7" t="str">
        <f t="shared" si="204"/>
        <v/>
      </c>
      <c r="B2230" s="1" t="str">
        <f>IF(A2230="","",IF($C$13="Yes",($C$12+Table1[[#This Row],[Interest Paid]]),IF($C$11*E2229&gt;10,IF($C$13="No",$C$11*E2229,($C$11*E2229)+$C$12),10)))</f>
        <v/>
      </c>
      <c r="C2230" s="1" t="str">
        <f t="shared" si="205"/>
        <v/>
      </c>
      <c r="D2230" s="1" t="str">
        <f t="shared" si="206"/>
        <v/>
      </c>
      <c r="E2230" s="1" t="str">
        <f t="shared" si="207"/>
        <v/>
      </c>
    </row>
    <row r="2231" spans="1:5" x14ac:dyDescent="0.25">
      <c r="A2231" s="7" t="str">
        <f t="shared" si="204"/>
        <v/>
      </c>
      <c r="B2231" s="1" t="str">
        <f>IF(A2231="","",IF($C$13="Yes",($C$12+Table1[[#This Row],[Interest Paid]]),IF($C$11*E2230&gt;10,IF($C$13="No",$C$11*E2230,($C$11*E2230)+$C$12),10)))</f>
        <v/>
      </c>
      <c r="C2231" s="1" t="str">
        <f t="shared" si="205"/>
        <v/>
      </c>
      <c r="D2231" s="1" t="str">
        <f t="shared" si="206"/>
        <v/>
      </c>
      <c r="E2231" s="1" t="str">
        <f t="shared" si="207"/>
        <v/>
      </c>
    </row>
    <row r="2232" spans="1:5" x14ac:dyDescent="0.25">
      <c r="A2232" s="7" t="str">
        <f t="shared" si="204"/>
        <v/>
      </c>
      <c r="B2232" s="1" t="str">
        <f>IF(A2232="","",IF($C$13="Yes",($C$12+Table1[[#This Row],[Interest Paid]]),IF($C$11*E2231&gt;10,IF($C$13="No",$C$11*E2231,($C$11*E2231)+$C$12),10)))</f>
        <v/>
      </c>
      <c r="C2232" s="1" t="str">
        <f t="shared" si="205"/>
        <v/>
      </c>
      <c r="D2232" s="1" t="str">
        <f t="shared" si="206"/>
        <v/>
      </c>
      <c r="E2232" s="1" t="str">
        <f t="shared" si="207"/>
        <v/>
      </c>
    </row>
    <row r="2233" spans="1:5" x14ac:dyDescent="0.25">
      <c r="A2233" s="7" t="str">
        <f t="shared" si="204"/>
        <v/>
      </c>
      <c r="B2233" s="1" t="str">
        <f>IF(A2233="","",IF($C$13="Yes",($C$12+Table1[[#This Row],[Interest Paid]]),IF($C$11*E2232&gt;10,IF($C$13="No",$C$11*E2232,($C$11*E2232)+$C$12),10)))</f>
        <v/>
      </c>
      <c r="C2233" s="1" t="str">
        <f t="shared" si="205"/>
        <v/>
      </c>
      <c r="D2233" s="1" t="str">
        <f t="shared" si="206"/>
        <v/>
      </c>
      <c r="E2233" s="1" t="str">
        <f t="shared" si="207"/>
        <v/>
      </c>
    </row>
    <row r="2234" spans="1:5" x14ac:dyDescent="0.25">
      <c r="A2234" s="7" t="str">
        <f t="shared" si="204"/>
        <v/>
      </c>
      <c r="B2234" s="1" t="str">
        <f>IF(A2234="","",IF($C$13="Yes",($C$12+Table1[[#This Row],[Interest Paid]]),IF($C$11*E2233&gt;10,IF($C$13="No",$C$11*E2233,($C$11*E2233)+$C$12),10)))</f>
        <v/>
      </c>
      <c r="C2234" s="1" t="str">
        <f t="shared" si="205"/>
        <v/>
      </c>
      <c r="D2234" s="1" t="str">
        <f t="shared" si="206"/>
        <v/>
      </c>
      <c r="E2234" s="1" t="str">
        <f t="shared" si="207"/>
        <v/>
      </c>
    </row>
    <row r="2235" spans="1:5" x14ac:dyDescent="0.25">
      <c r="A2235" s="7" t="str">
        <f t="shared" si="204"/>
        <v/>
      </c>
      <c r="B2235" s="1" t="str">
        <f>IF(A2235="","",IF($C$13="Yes",($C$12+Table1[[#This Row],[Interest Paid]]),IF($C$11*E2234&gt;10,IF($C$13="No",$C$11*E2234,($C$11*E2234)+$C$12),10)))</f>
        <v/>
      </c>
      <c r="C2235" s="1" t="str">
        <f t="shared" si="205"/>
        <v/>
      </c>
      <c r="D2235" s="1" t="str">
        <f t="shared" si="206"/>
        <v/>
      </c>
      <c r="E2235" s="1" t="str">
        <f t="shared" si="207"/>
        <v/>
      </c>
    </row>
    <row r="2236" spans="1:5" x14ac:dyDescent="0.25">
      <c r="A2236" s="7" t="str">
        <f t="shared" si="204"/>
        <v/>
      </c>
      <c r="B2236" s="1" t="str">
        <f>IF(A2236="","",IF($C$13="Yes",($C$12+Table1[[#This Row],[Interest Paid]]),IF($C$11*E2235&gt;10,IF($C$13="No",$C$11*E2235,($C$11*E2235)+$C$12),10)))</f>
        <v/>
      </c>
      <c r="C2236" s="1" t="str">
        <f t="shared" si="205"/>
        <v/>
      </c>
      <c r="D2236" s="1" t="str">
        <f t="shared" si="206"/>
        <v/>
      </c>
      <c r="E2236" s="1" t="str">
        <f t="shared" si="207"/>
        <v/>
      </c>
    </row>
    <row r="2237" spans="1:5" x14ac:dyDescent="0.25">
      <c r="A2237" s="7" t="str">
        <f t="shared" si="204"/>
        <v/>
      </c>
      <c r="B2237" s="1" t="str">
        <f>IF(A2237="","",IF($C$13="Yes",($C$12+Table1[[#This Row],[Interest Paid]]),IF($C$11*E2236&gt;10,IF($C$13="No",$C$11*E2236,($C$11*E2236)+$C$12),10)))</f>
        <v/>
      </c>
      <c r="C2237" s="1" t="str">
        <f t="shared" si="205"/>
        <v/>
      </c>
      <c r="D2237" s="1" t="str">
        <f t="shared" si="206"/>
        <v/>
      </c>
      <c r="E2237" s="1" t="str">
        <f t="shared" si="207"/>
        <v/>
      </c>
    </row>
    <row r="2238" spans="1:5" x14ac:dyDescent="0.25">
      <c r="A2238" s="7" t="str">
        <f t="shared" si="204"/>
        <v/>
      </c>
      <c r="B2238" s="1" t="str">
        <f>IF(A2238="","",IF($C$13="Yes",($C$12+Table1[[#This Row],[Interest Paid]]),IF($C$11*E2237&gt;10,IF($C$13="No",$C$11*E2237,($C$11*E2237)+$C$12),10)))</f>
        <v/>
      </c>
      <c r="C2238" s="1" t="str">
        <f t="shared" si="205"/>
        <v/>
      </c>
      <c r="D2238" s="1" t="str">
        <f t="shared" si="206"/>
        <v/>
      </c>
      <c r="E2238" s="1" t="str">
        <f t="shared" si="207"/>
        <v/>
      </c>
    </row>
    <row r="2239" spans="1:5" x14ac:dyDescent="0.25">
      <c r="A2239" s="7" t="str">
        <f t="shared" si="204"/>
        <v/>
      </c>
      <c r="B2239" s="1" t="str">
        <f>IF(A2239="","",IF($C$13="Yes",($C$12+Table1[[#This Row],[Interest Paid]]),IF($C$11*E2238&gt;10,IF($C$13="No",$C$11*E2238,($C$11*E2238)+$C$12),10)))</f>
        <v/>
      </c>
      <c r="C2239" s="1" t="str">
        <f t="shared" si="205"/>
        <v/>
      </c>
      <c r="D2239" s="1" t="str">
        <f t="shared" si="206"/>
        <v/>
      </c>
      <c r="E2239" s="1" t="str">
        <f t="shared" si="207"/>
        <v/>
      </c>
    </row>
    <row r="2240" spans="1:5" x14ac:dyDescent="0.25">
      <c r="A2240" s="7" t="str">
        <f t="shared" si="204"/>
        <v/>
      </c>
      <c r="B2240" s="1" t="str">
        <f>IF(A2240="","",IF($C$13="Yes",($C$12+Table1[[#This Row],[Interest Paid]]),IF($C$11*E2239&gt;10,IF($C$13="No",$C$11*E2239,($C$11*E2239)+$C$12),10)))</f>
        <v/>
      </c>
      <c r="C2240" s="1" t="str">
        <f t="shared" si="205"/>
        <v/>
      </c>
      <c r="D2240" s="1" t="str">
        <f t="shared" si="206"/>
        <v/>
      </c>
      <c r="E2240" s="1" t="str">
        <f t="shared" si="207"/>
        <v/>
      </c>
    </row>
    <row r="2241" spans="1:5" x14ac:dyDescent="0.25">
      <c r="A2241" s="7" t="str">
        <f t="shared" si="204"/>
        <v/>
      </c>
      <c r="B2241" s="1" t="str">
        <f>IF(A2241="","",IF($C$13="Yes",($C$12+Table1[[#This Row],[Interest Paid]]),IF($C$11*E2240&gt;10,IF($C$13="No",$C$11*E2240,($C$11*E2240)+$C$12),10)))</f>
        <v/>
      </c>
      <c r="C2241" s="1" t="str">
        <f t="shared" si="205"/>
        <v/>
      </c>
      <c r="D2241" s="1" t="str">
        <f t="shared" si="206"/>
        <v/>
      </c>
      <c r="E2241" s="1" t="str">
        <f t="shared" si="207"/>
        <v/>
      </c>
    </row>
    <row r="2242" spans="1:5" x14ac:dyDescent="0.25">
      <c r="A2242" s="7" t="str">
        <f t="shared" si="204"/>
        <v/>
      </c>
      <c r="B2242" s="1" t="str">
        <f>IF(A2242="","",IF($C$13="Yes",($C$12+Table1[[#This Row],[Interest Paid]]),IF($C$11*E2241&gt;10,IF($C$13="No",$C$11*E2241,($C$11*E2241)+$C$12),10)))</f>
        <v/>
      </c>
      <c r="C2242" s="1" t="str">
        <f t="shared" si="205"/>
        <v/>
      </c>
      <c r="D2242" s="1" t="str">
        <f t="shared" si="206"/>
        <v/>
      </c>
      <c r="E2242" s="1" t="str">
        <f t="shared" si="207"/>
        <v/>
      </c>
    </row>
    <row r="2243" spans="1:5" x14ac:dyDescent="0.25">
      <c r="A2243" s="7" t="str">
        <f t="shared" si="204"/>
        <v/>
      </c>
      <c r="B2243" s="1" t="str">
        <f>IF(A2243="","",IF($C$13="Yes",($C$12+Table1[[#This Row],[Interest Paid]]),IF($C$11*E2242&gt;10,IF($C$13="No",$C$11*E2242,($C$11*E2242)+$C$12),10)))</f>
        <v/>
      </c>
      <c r="C2243" s="1" t="str">
        <f t="shared" si="205"/>
        <v/>
      </c>
      <c r="D2243" s="1" t="str">
        <f t="shared" si="206"/>
        <v/>
      </c>
      <c r="E2243" s="1" t="str">
        <f t="shared" si="207"/>
        <v/>
      </c>
    </row>
    <row r="2244" spans="1:5" x14ac:dyDescent="0.25">
      <c r="A2244" s="7" t="str">
        <f t="shared" si="204"/>
        <v/>
      </c>
      <c r="B2244" s="1" t="str">
        <f>IF(A2244="","",IF($C$13="Yes",($C$12+Table1[[#This Row],[Interest Paid]]),IF($C$11*E2243&gt;10,IF($C$13="No",$C$11*E2243,($C$11*E2243)+$C$12),10)))</f>
        <v/>
      </c>
      <c r="C2244" s="1" t="str">
        <f t="shared" si="205"/>
        <v/>
      </c>
      <c r="D2244" s="1" t="str">
        <f t="shared" si="206"/>
        <v/>
      </c>
      <c r="E2244" s="1" t="str">
        <f t="shared" si="207"/>
        <v/>
      </c>
    </row>
    <row r="2245" spans="1:5" x14ac:dyDescent="0.25">
      <c r="A2245" s="7" t="str">
        <f t="shared" si="204"/>
        <v/>
      </c>
      <c r="B2245" s="1" t="str">
        <f>IF(A2245="","",IF($C$13="Yes",($C$12+Table1[[#This Row],[Interest Paid]]),IF($C$11*E2244&gt;10,IF($C$13="No",$C$11*E2244,($C$11*E2244)+$C$12),10)))</f>
        <v/>
      </c>
      <c r="C2245" s="1" t="str">
        <f t="shared" si="205"/>
        <v/>
      </c>
      <c r="D2245" s="1" t="str">
        <f t="shared" si="206"/>
        <v/>
      </c>
      <c r="E2245" s="1" t="str">
        <f t="shared" si="207"/>
        <v/>
      </c>
    </row>
    <row r="2246" spans="1:5" x14ac:dyDescent="0.25">
      <c r="A2246" s="7" t="str">
        <f t="shared" si="204"/>
        <v/>
      </c>
      <c r="B2246" s="1" t="str">
        <f>IF(A2246="","",IF($C$13="Yes",($C$12+Table1[[#This Row],[Interest Paid]]),IF($C$11*E2245&gt;10,IF($C$13="No",$C$11*E2245,($C$11*E2245)+$C$12),10)))</f>
        <v/>
      </c>
      <c r="C2246" s="1" t="str">
        <f t="shared" si="205"/>
        <v/>
      </c>
      <c r="D2246" s="1" t="str">
        <f t="shared" si="206"/>
        <v/>
      </c>
      <c r="E2246" s="1" t="str">
        <f t="shared" si="207"/>
        <v/>
      </c>
    </row>
    <row r="2247" spans="1:5" x14ac:dyDescent="0.25">
      <c r="A2247" s="7" t="str">
        <f t="shared" si="204"/>
        <v/>
      </c>
      <c r="B2247" s="1" t="str">
        <f>IF(A2247="","",IF($C$13="Yes",($C$12+Table1[[#This Row],[Interest Paid]]),IF($C$11*E2246&gt;10,IF($C$13="No",$C$11*E2246,($C$11*E2246)+$C$12),10)))</f>
        <v/>
      </c>
      <c r="C2247" s="1" t="str">
        <f t="shared" si="205"/>
        <v/>
      </c>
      <c r="D2247" s="1" t="str">
        <f t="shared" si="206"/>
        <v/>
      </c>
      <c r="E2247" s="1" t="str">
        <f t="shared" si="207"/>
        <v/>
      </c>
    </row>
    <row r="2248" spans="1:5" x14ac:dyDescent="0.25">
      <c r="A2248" s="7" t="str">
        <f t="shared" si="204"/>
        <v/>
      </c>
      <c r="B2248" s="1" t="str">
        <f>IF(A2248="","",IF($C$13="Yes",($C$12+Table1[[#This Row],[Interest Paid]]),IF($C$11*E2247&gt;10,IF($C$13="No",$C$11*E2247,($C$11*E2247)+$C$12),10)))</f>
        <v/>
      </c>
      <c r="C2248" s="1" t="str">
        <f t="shared" si="205"/>
        <v/>
      </c>
      <c r="D2248" s="1" t="str">
        <f t="shared" si="206"/>
        <v/>
      </c>
      <c r="E2248" s="1" t="str">
        <f t="shared" si="207"/>
        <v/>
      </c>
    </row>
    <row r="2249" spans="1:5" x14ac:dyDescent="0.25">
      <c r="A2249" s="7" t="str">
        <f t="shared" si="204"/>
        <v/>
      </c>
      <c r="B2249" s="1" t="str">
        <f>IF(A2249="","",IF($C$13="Yes",($C$12+Table1[[#This Row],[Interest Paid]]),IF($C$11*E2248&gt;10,IF($C$13="No",$C$11*E2248,($C$11*E2248)+$C$12),10)))</f>
        <v/>
      </c>
      <c r="C2249" s="1" t="str">
        <f t="shared" si="205"/>
        <v/>
      </c>
      <c r="D2249" s="1" t="str">
        <f t="shared" si="206"/>
        <v/>
      </c>
      <c r="E2249" s="1" t="str">
        <f t="shared" si="207"/>
        <v/>
      </c>
    </row>
    <row r="2250" spans="1:5" x14ac:dyDescent="0.25">
      <c r="A2250" s="7" t="str">
        <f t="shared" si="204"/>
        <v/>
      </c>
      <c r="B2250" s="1" t="str">
        <f>IF(A2250="","",IF($C$13="Yes",($C$12+Table1[[#This Row],[Interest Paid]]),IF($C$11*E2249&gt;10,IF($C$13="No",$C$11*E2249,($C$11*E2249)+$C$12),10)))</f>
        <v/>
      </c>
      <c r="C2250" s="1" t="str">
        <f t="shared" si="205"/>
        <v/>
      </c>
      <c r="D2250" s="1" t="str">
        <f t="shared" si="206"/>
        <v/>
      </c>
      <c r="E2250" s="1" t="str">
        <f t="shared" si="207"/>
        <v/>
      </c>
    </row>
    <row r="2251" spans="1:5" x14ac:dyDescent="0.25">
      <c r="A2251" s="7" t="str">
        <f t="shared" si="204"/>
        <v/>
      </c>
      <c r="B2251" s="1" t="str">
        <f>IF(A2251="","",IF($C$13="Yes",($C$12+Table1[[#This Row],[Interest Paid]]),IF($C$11*E2250&gt;10,IF($C$13="No",$C$11*E2250,($C$11*E2250)+$C$12),10)))</f>
        <v/>
      </c>
      <c r="C2251" s="1" t="str">
        <f t="shared" si="205"/>
        <v/>
      </c>
      <c r="D2251" s="1" t="str">
        <f t="shared" si="206"/>
        <v/>
      </c>
      <c r="E2251" s="1" t="str">
        <f t="shared" si="207"/>
        <v/>
      </c>
    </row>
    <row r="2252" spans="1:5" x14ac:dyDescent="0.25">
      <c r="A2252" s="7" t="str">
        <f t="shared" si="204"/>
        <v/>
      </c>
      <c r="B2252" s="1" t="str">
        <f>IF(A2252="","",IF($C$13="Yes",($C$12+Table1[[#This Row],[Interest Paid]]),IF($C$11*E2251&gt;10,IF($C$13="No",$C$11*E2251,($C$11*E2251)+$C$12),10)))</f>
        <v/>
      </c>
      <c r="C2252" s="1" t="str">
        <f t="shared" si="205"/>
        <v/>
      </c>
      <c r="D2252" s="1" t="str">
        <f t="shared" si="206"/>
        <v/>
      </c>
      <c r="E2252" s="1" t="str">
        <f t="shared" si="207"/>
        <v/>
      </c>
    </row>
    <row r="2253" spans="1:5" x14ac:dyDescent="0.25">
      <c r="A2253" s="7" t="str">
        <f t="shared" si="204"/>
        <v/>
      </c>
      <c r="B2253" s="1" t="str">
        <f>IF(A2253="","",IF($C$13="Yes",($C$12+Table1[[#This Row],[Interest Paid]]),IF($C$11*E2252&gt;10,IF($C$13="No",$C$11*E2252,($C$11*E2252)+$C$12),10)))</f>
        <v/>
      </c>
      <c r="C2253" s="1" t="str">
        <f t="shared" si="205"/>
        <v/>
      </c>
      <c r="D2253" s="1" t="str">
        <f t="shared" si="206"/>
        <v/>
      </c>
      <c r="E2253" s="1" t="str">
        <f t="shared" si="207"/>
        <v/>
      </c>
    </row>
    <row r="2254" spans="1:5" x14ac:dyDescent="0.25">
      <c r="A2254" s="7" t="str">
        <f t="shared" si="204"/>
        <v/>
      </c>
      <c r="B2254" s="1" t="str">
        <f>IF(A2254="","",IF($C$13="Yes",($C$12+Table1[[#This Row],[Interest Paid]]),IF($C$11*E2253&gt;10,IF($C$13="No",$C$11*E2253,($C$11*E2253)+$C$12),10)))</f>
        <v/>
      </c>
      <c r="C2254" s="1" t="str">
        <f t="shared" si="205"/>
        <v/>
      </c>
      <c r="D2254" s="1" t="str">
        <f t="shared" si="206"/>
        <v/>
      </c>
      <c r="E2254" s="1" t="str">
        <f t="shared" si="207"/>
        <v/>
      </c>
    </row>
    <row r="2255" spans="1:5" x14ac:dyDescent="0.25">
      <c r="A2255" s="7" t="str">
        <f t="shared" si="204"/>
        <v/>
      </c>
      <c r="B2255" s="1" t="str">
        <f>IF(A2255="","",IF($C$13="Yes",($C$12+Table1[[#This Row],[Interest Paid]]),IF($C$11*E2254&gt;10,IF($C$13="No",$C$11*E2254,($C$11*E2254)+$C$12),10)))</f>
        <v/>
      </c>
      <c r="C2255" s="1" t="str">
        <f t="shared" si="205"/>
        <v/>
      </c>
      <c r="D2255" s="1" t="str">
        <f t="shared" si="206"/>
        <v/>
      </c>
      <c r="E2255" s="1" t="str">
        <f t="shared" si="207"/>
        <v/>
      </c>
    </row>
    <row r="2256" spans="1:5" x14ac:dyDescent="0.25">
      <c r="A2256" s="7" t="str">
        <f t="shared" si="204"/>
        <v/>
      </c>
      <c r="B2256" s="1" t="str">
        <f>IF(A2256="","",IF($C$13="Yes",($C$12+Table1[[#This Row],[Interest Paid]]),IF($C$11*E2255&gt;10,IF($C$13="No",$C$11*E2255,($C$11*E2255)+$C$12),10)))</f>
        <v/>
      </c>
      <c r="C2256" s="1" t="str">
        <f t="shared" si="205"/>
        <v/>
      </c>
      <c r="D2256" s="1" t="str">
        <f t="shared" si="206"/>
        <v/>
      </c>
      <c r="E2256" s="1" t="str">
        <f t="shared" si="207"/>
        <v/>
      </c>
    </row>
    <row r="2257" spans="1:5" x14ac:dyDescent="0.25">
      <c r="A2257" s="7" t="str">
        <f t="shared" si="204"/>
        <v/>
      </c>
      <c r="B2257" s="1" t="str">
        <f>IF(A2257="","",IF($C$13="Yes",($C$12+Table1[[#This Row],[Interest Paid]]),IF($C$11*E2256&gt;10,IF($C$13="No",$C$11*E2256,($C$11*E2256)+$C$12),10)))</f>
        <v/>
      </c>
      <c r="C2257" s="1" t="str">
        <f t="shared" si="205"/>
        <v/>
      </c>
      <c r="D2257" s="1" t="str">
        <f t="shared" si="206"/>
        <v/>
      </c>
      <c r="E2257" s="1" t="str">
        <f t="shared" si="207"/>
        <v/>
      </c>
    </row>
    <row r="2258" spans="1:5" x14ac:dyDescent="0.25">
      <c r="A2258" s="7" t="str">
        <f t="shared" si="204"/>
        <v/>
      </c>
      <c r="B2258" s="1" t="str">
        <f>IF(A2258="","",IF($C$13="Yes",($C$12+Table1[[#This Row],[Interest Paid]]),IF($C$11*E2257&gt;10,IF($C$13="No",$C$11*E2257,($C$11*E2257)+$C$12),10)))</f>
        <v/>
      </c>
      <c r="C2258" s="1" t="str">
        <f t="shared" si="205"/>
        <v/>
      </c>
      <c r="D2258" s="1" t="str">
        <f t="shared" si="206"/>
        <v/>
      </c>
      <c r="E2258" s="1" t="str">
        <f t="shared" si="207"/>
        <v/>
      </c>
    </row>
    <row r="2259" spans="1:5" x14ac:dyDescent="0.25">
      <c r="A2259" s="7" t="str">
        <f t="shared" si="204"/>
        <v/>
      </c>
      <c r="B2259" s="1" t="str">
        <f>IF(A2259="","",IF($C$13="Yes",($C$12+Table1[[#This Row],[Interest Paid]]),IF($C$11*E2258&gt;10,IF($C$13="No",$C$11*E2258,($C$11*E2258)+$C$12),10)))</f>
        <v/>
      </c>
      <c r="C2259" s="1" t="str">
        <f t="shared" si="205"/>
        <v/>
      </c>
      <c r="D2259" s="1" t="str">
        <f t="shared" si="206"/>
        <v/>
      </c>
      <c r="E2259" s="1" t="str">
        <f t="shared" si="207"/>
        <v/>
      </c>
    </row>
    <row r="2260" spans="1:5" x14ac:dyDescent="0.25">
      <c r="A2260" s="7" t="str">
        <f t="shared" si="204"/>
        <v/>
      </c>
      <c r="B2260" s="1" t="str">
        <f>IF(A2260="","",IF($C$13="Yes",($C$12+Table1[[#This Row],[Interest Paid]]),IF($C$11*E2259&gt;10,IF($C$13="No",$C$11*E2259,($C$11*E2259)+$C$12),10)))</f>
        <v/>
      </c>
      <c r="C2260" s="1" t="str">
        <f t="shared" si="205"/>
        <v/>
      </c>
      <c r="D2260" s="1" t="str">
        <f t="shared" si="206"/>
        <v/>
      </c>
      <c r="E2260" s="1" t="str">
        <f t="shared" si="207"/>
        <v/>
      </c>
    </row>
    <row r="2261" spans="1:5" x14ac:dyDescent="0.25">
      <c r="A2261" s="7" t="str">
        <f t="shared" si="204"/>
        <v/>
      </c>
      <c r="B2261" s="1" t="str">
        <f>IF(A2261="","",IF($C$13="Yes",($C$12+Table1[[#This Row],[Interest Paid]]),IF($C$11*E2260&gt;10,IF($C$13="No",$C$11*E2260,($C$11*E2260)+$C$12),10)))</f>
        <v/>
      </c>
      <c r="C2261" s="1" t="str">
        <f t="shared" si="205"/>
        <v/>
      </c>
      <c r="D2261" s="1" t="str">
        <f t="shared" si="206"/>
        <v/>
      </c>
      <c r="E2261" s="1" t="str">
        <f t="shared" si="207"/>
        <v/>
      </c>
    </row>
    <row r="2262" spans="1:5" x14ac:dyDescent="0.25">
      <c r="A2262" s="7" t="str">
        <f t="shared" si="204"/>
        <v/>
      </c>
      <c r="B2262" s="1" t="str">
        <f>IF(A2262="","",IF($C$13="Yes",($C$12+Table1[[#This Row],[Interest Paid]]),IF($C$11*E2261&gt;10,IF($C$13="No",$C$11*E2261,($C$11*E2261)+$C$12),10)))</f>
        <v/>
      </c>
      <c r="C2262" s="1" t="str">
        <f t="shared" si="205"/>
        <v/>
      </c>
      <c r="D2262" s="1" t="str">
        <f t="shared" si="206"/>
        <v/>
      </c>
      <c r="E2262" s="1" t="str">
        <f t="shared" si="207"/>
        <v/>
      </c>
    </row>
    <row r="2263" spans="1:5" x14ac:dyDescent="0.25">
      <c r="A2263" s="7" t="str">
        <f t="shared" si="204"/>
        <v/>
      </c>
      <c r="B2263" s="1" t="str">
        <f>IF(A2263="","",IF($C$13="Yes",($C$12+Table1[[#This Row],[Interest Paid]]),IF($C$11*E2262&gt;10,IF($C$13="No",$C$11*E2262,($C$11*E2262)+$C$12),10)))</f>
        <v/>
      </c>
      <c r="C2263" s="1" t="str">
        <f t="shared" si="205"/>
        <v/>
      </c>
      <c r="D2263" s="1" t="str">
        <f t="shared" si="206"/>
        <v/>
      </c>
      <c r="E2263" s="1" t="str">
        <f t="shared" si="207"/>
        <v/>
      </c>
    </row>
    <row r="2264" spans="1:5" x14ac:dyDescent="0.25">
      <c r="A2264" s="7" t="str">
        <f t="shared" si="204"/>
        <v/>
      </c>
      <c r="B2264" s="1" t="str">
        <f>IF(A2264="","",IF($C$13="Yes",($C$12+Table1[[#This Row],[Interest Paid]]),IF($C$11*E2263&gt;10,IF($C$13="No",$C$11*E2263,($C$11*E2263)+$C$12),10)))</f>
        <v/>
      </c>
      <c r="C2264" s="1" t="str">
        <f t="shared" si="205"/>
        <v/>
      </c>
      <c r="D2264" s="1" t="str">
        <f t="shared" si="206"/>
        <v/>
      </c>
      <c r="E2264" s="1" t="str">
        <f t="shared" si="207"/>
        <v/>
      </c>
    </row>
    <row r="2265" spans="1:5" x14ac:dyDescent="0.25">
      <c r="A2265" s="7" t="str">
        <f t="shared" si="204"/>
        <v/>
      </c>
      <c r="B2265" s="1" t="str">
        <f>IF(A2265="","",IF($C$13="Yes",($C$12+Table1[[#This Row],[Interest Paid]]),IF($C$11*E2264&gt;10,IF($C$13="No",$C$11*E2264,($C$11*E2264)+$C$12),10)))</f>
        <v/>
      </c>
      <c r="C2265" s="1" t="str">
        <f t="shared" si="205"/>
        <v/>
      </c>
      <c r="D2265" s="1" t="str">
        <f t="shared" si="206"/>
        <v/>
      </c>
      <c r="E2265" s="1" t="str">
        <f t="shared" si="207"/>
        <v/>
      </c>
    </row>
    <row r="2266" spans="1:5" x14ac:dyDescent="0.25">
      <c r="A2266" s="7" t="str">
        <f t="shared" si="204"/>
        <v/>
      </c>
      <c r="B2266" s="1" t="str">
        <f>IF(A2266="","",IF($C$13="Yes",($C$12+Table1[[#This Row],[Interest Paid]]),IF($C$11*E2265&gt;10,IF($C$13="No",$C$11*E2265,($C$11*E2265)+$C$12),10)))</f>
        <v/>
      </c>
      <c r="C2266" s="1" t="str">
        <f t="shared" si="205"/>
        <v/>
      </c>
      <c r="D2266" s="1" t="str">
        <f t="shared" si="206"/>
        <v/>
      </c>
      <c r="E2266" s="1" t="str">
        <f t="shared" si="207"/>
        <v/>
      </c>
    </row>
    <row r="2267" spans="1:5" x14ac:dyDescent="0.25">
      <c r="A2267" s="7" t="str">
        <f t="shared" si="204"/>
        <v/>
      </c>
      <c r="B2267" s="1" t="str">
        <f>IF(A2267="","",IF($C$13="Yes",($C$12+Table1[[#This Row],[Interest Paid]]),IF($C$11*E2266&gt;10,IF($C$13="No",$C$11*E2266,($C$11*E2266)+$C$12),10)))</f>
        <v/>
      </c>
      <c r="C2267" s="1" t="str">
        <f t="shared" si="205"/>
        <v/>
      </c>
      <c r="D2267" s="1" t="str">
        <f t="shared" si="206"/>
        <v/>
      </c>
      <c r="E2267" s="1" t="str">
        <f t="shared" si="207"/>
        <v/>
      </c>
    </row>
    <row r="2268" spans="1:5" x14ac:dyDescent="0.25">
      <c r="A2268" s="7" t="str">
        <f t="shared" si="204"/>
        <v/>
      </c>
      <c r="B2268" s="1" t="str">
        <f>IF(A2268="","",IF($C$13="Yes",($C$12+Table1[[#This Row],[Interest Paid]]),IF($C$11*E2267&gt;10,IF($C$13="No",$C$11*E2267,($C$11*E2267)+$C$12),10)))</f>
        <v/>
      </c>
      <c r="C2268" s="1" t="str">
        <f t="shared" si="205"/>
        <v/>
      </c>
      <c r="D2268" s="1" t="str">
        <f t="shared" si="206"/>
        <v/>
      </c>
      <c r="E2268" s="1" t="str">
        <f t="shared" si="207"/>
        <v/>
      </c>
    </row>
    <row r="2269" spans="1:5" x14ac:dyDescent="0.25">
      <c r="A2269" s="7" t="str">
        <f t="shared" si="204"/>
        <v/>
      </c>
      <c r="B2269" s="1" t="str">
        <f>IF(A2269="","",IF($C$13="Yes",($C$12+Table1[[#This Row],[Interest Paid]]),IF($C$11*E2268&gt;10,IF($C$13="No",$C$11*E2268,($C$11*E2268)+$C$12),10)))</f>
        <v/>
      </c>
      <c r="C2269" s="1" t="str">
        <f t="shared" si="205"/>
        <v/>
      </c>
      <c r="D2269" s="1" t="str">
        <f t="shared" si="206"/>
        <v/>
      </c>
      <c r="E2269" s="1" t="str">
        <f t="shared" si="207"/>
        <v/>
      </c>
    </row>
    <row r="2270" spans="1:5" x14ac:dyDescent="0.25">
      <c r="A2270" s="7" t="str">
        <f t="shared" si="204"/>
        <v/>
      </c>
      <c r="B2270" s="1" t="str">
        <f>IF(A2270="","",IF($C$13="Yes",($C$12+Table1[[#This Row],[Interest Paid]]),IF($C$11*E2269&gt;10,IF($C$13="No",$C$11*E2269,($C$11*E2269)+$C$12),10)))</f>
        <v/>
      </c>
      <c r="C2270" s="1" t="str">
        <f t="shared" si="205"/>
        <v/>
      </c>
      <c r="D2270" s="1" t="str">
        <f t="shared" si="206"/>
        <v/>
      </c>
      <c r="E2270" s="1" t="str">
        <f t="shared" si="207"/>
        <v/>
      </c>
    </row>
    <row r="2271" spans="1:5" x14ac:dyDescent="0.25">
      <c r="A2271" s="7" t="str">
        <f t="shared" si="204"/>
        <v/>
      </c>
      <c r="B2271" s="1" t="str">
        <f>IF(A2271="","",IF($C$13="Yes",($C$12+Table1[[#This Row],[Interest Paid]]),IF($C$11*E2270&gt;10,IF($C$13="No",$C$11*E2270,($C$11*E2270)+$C$12),10)))</f>
        <v/>
      </c>
      <c r="C2271" s="1" t="str">
        <f t="shared" si="205"/>
        <v/>
      </c>
      <c r="D2271" s="1" t="str">
        <f t="shared" si="206"/>
        <v/>
      </c>
      <c r="E2271" s="1" t="str">
        <f t="shared" si="207"/>
        <v/>
      </c>
    </row>
    <row r="2272" spans="1:5" x14ac:dyDescent="0.25">
      <c r="A2272" s="7" t="str">
        <f t="shared" si="204"/>
        <v/>
      </c>
      <c r="B2272" s="1" t="str">
        <f>IF(A2272="","",IF($C$13="Yes",($C$12+Table1[[#This Row],[Interest Paid]]),IF($C$11*E2271&gt;10,IF($C$13="No",$C$11*E2271,($C$11*E2271)+$C$12),10)))</f>
        <v/>
      </c>
      <c r="C2272" s="1" t="str">
        <f t="shared" si="205"/>
        <v/>
      </c>
      <c r="D2272" s="1" t="str">
        <f t="shared" si="206"/>
        <v/>
      </c>
      <c r="E2272" s="1" t="str">
        <f t="shared" si="207"/>
        <v/>
      </c>
    </row>
    <row r="2273" spans="1:5" x14ac:dyDescent="0.25">
      <c r="A2273" s="7" t="str">
        <f t="shared" si="204"/>
        <v/>
      </c>
      <c r="B2273" s="1" t="str">
        <f>IF(A2273="","",IF($C$13="Yes",($C$12+Table1[[#This Row],[Interest Paid]]),IF($C$11*E2272&gt;10,IF($C$13="No",$C$11*E2272,($C$11*E2272)+$C$12),10)))</f>
        <v/>
      </c>
      <c r="C2273" s="1" t="str">
        <f t="shared" si="205"/>
        <v/>
      </c>
      <c r="D2273" s="1" t="str">
        <f t="shared" si="206"/>
        <v/>
      </c>
      <c r="E2273" s="1" t="str">
        <f t="shared" si="207"/>
        <v/>
      </c>
    </row>
    <row r="2274" spans="1:5" x14ac:dyDescent="0.25">
      <c r="A2274" s="7" t="str">
        <f t="shared" si="204"/>
        <v/>
      </c>
      <c r="B2274" s="1" t="str">
        <f>IF(A2274="","",IF($C$13="Yes",($C$12+Table1[[#This Row],[Interest Paid]]),IF($C$11*E2273&gt;10,IF($C$13="No",$C$11*E2273,($C$11*E2273)+$C$12),10)))</f>
        <v/>
      </c>
      <c r="C2274" s="1" t="str">
        <f t="shared" si="205"/>
        <v/>
      </c>
      <c r="D2274" s="1" t="str">
        <f t="shared" si="206"/>
        <v/>
      </c>
      <c r="E2274" s="1" t="str">
        <f t="shared" si="207"/>
        <v/>
      </c>
    </row>
    <row r="2275" spans="1:5" x14ac:dyDescent="0.25">
      <c r="A2275" s="7" t="str">
        <f t="shared" si="204"/>
        <v/>
      </c>
      <c r="B2275" s="1" t="str">
        <f>IF(A2275="","",IF($C$13="Yes",($C$12+Table1[[#This Row],[Interest Paid]]),IF($C$11*E2274&gt;10,IF($C$13="No",$C$11*E2274,($C$11*E2274)+$C$12),10)))</f>
        <v/>
      </c>
      <c r="C2275" s="1" t="str">
        <f t="shared" si="205"/>
        <v/>
      </c>
      <c r="D2275" s="1" t="str">
        <f t="shared" si="206"/>
        <v/>
      </c>
      <c r="E2275" s="1" t="str">
        <f t="shared" si="207"/>
        <v/>
      </c>
    </row>
    <row r="2276" spans="1:5" x14ac:dyDescent="0.25">
      <c r="A2276" s="7" t="str">
        <f t="shared" si="204"/>
        <v/>
      </c>
      <c r="B2276" s="1" t="str">
        <f>IF(A2276="","",IF($C$13="Yes",($C$12+Table1[[#This Row],[Interest Paid]]),IF($C$11*E2275&gt;10,IF($C$13="No",$C$11*E2275,($C$11*E2275)+$C$12),10)))</f>
        <v/>
      </c>
      <c r="C2276" s="1" t="str">
        <f t="shared" si="205"/>
        <v/>
      </c>
      <c r="D2276" s="1" t="str">
        <f t="shared" si="206"/>
        <v/>
      </c>
      <c r="E2276" s="1" t="str">
        <f t="shared" si="207"/>
        <v/>
      </c>
    </row>
    <row r="2277" spans="1:5" x14ac:dyDescent="0.25">
      <c r="A2277" s="7" t="str">
        <f t="shared" si="204"/>
        <v/>
      </c>
      <c r="B2277" s="1" t="str">
        <f>IF(A2277="","",IF($C$13="Yes",($C$12+Table1[[#This Row],[Interest Paid]]),IF($C$11*E2276&gt;10,IF($C$13="No",$C$11*E2276,($C$11*E2276)+$C$12),10)))</f>
        <v/>
      </c>
      <c r="C2277" s="1" t="str">
        <f t="shared" si="205"/>
        <v/>
      </c>
      <c r="D2277" s="1" t="str">
        <f t="shared" si="206"/>
        <v/>
      </c>
      <c r="E2277" s="1" t="str">
        <f t="shared" si="207"/>
        <v/>
      </c>
    </row>
    <row r="2278" spans="1:5" x14ac:dyDescent="0.25">
      <c r="A2278" s="7" t="str">
        <f t="shared" si="204"/>
        <v/>
      </c>
      <c r="B2278" s="1" t="str">
        <f>IF(A2278="","",IF($C$13="Yes",($C$12+Table1[[#This Row],[Interest Paid]]),IF($C$11*E2277&gt;10,IF($C$13="No",$C$11*E2277,($C$11*E2277)+$C$12),10)))</f>
        <v/>
      </c>
      <c r="C2278" s="1" t="str">
        <f t="shared" si="205"/>
        <v/>
      </c>
      <c r="D2278" s="1" t="str">
        <f t="shared" si="206"/>
        <v/>
      </c>
      <c r="E2278" s="1" t="str">
        <f t="shared" si="207"/>
        <v/>
      </c>
    </row>
    <row r="2279" spans="1:5" x14ac:dyDescent="0.25">
      <c r="A2279" s="7" t="str">
        <f t="shared" si="204"/>
        <v/>
      </c>
      <c r="B2279" s="1" t="str">
        <f>IF(A2279="","",IF($C$13="Yes",($C$12+Table1[[#This Row],[Interest Paid]]),IF($C$11*E2278&gt;10,IF($C$13="No",$C$11*E2278,($C$11*E2278)+$C$12),10)))</f>
        <v/>
      </c>
      <c r="C2279" s="1" t="str">
        <f t="shared" si="205"/>
        <v/>
      </c>
      <c r="D2279" s="1" t="str">
        <f t="shared" si="206"/>
        <v/>
      </c>
      <c r="E2279" s="1" t="str">
        <f t="shared" si="207"/>
        <v/>
      </c>
    </row>
    <row r="2280" spans="1:5" x14ac:dyDescent="0.25">
      <c r="A2280" s="7" t="str">
        <f t="shared" si="204"/>
        <v/>
      </c>
      <c r="B2280" s="1" t="str">
        <f>IF(A2280="","",IF($C$13="Yes",($C$12+Table1[[#This Row],[Interest Paid]]),IF($C$11*E2279&gt;10,IF($C$13="No",$C$11*E2279,($C$11*E2279)+$C$12),10)))</f>
        <v/>
      </c>
      <c r="C2280" s="1" t="str">
        <f t="shared" si="205"/>
        <v/>
      </c>
      <c r="D2280" s="1" t="str">
        <f t="shared" si="206"/>
        <v/>
      </c>
      <c r="E2280" s="1" t="str">
        <f t="shared" si="207"/>
        <v/>
      </c>
    </row>
    <row r="2281" spans="1:5" x14ac:dyDescent="0.25">
      <c r="A2281" s="7" t="str">
        <f t="shared" si="204"/>
        <v/>
      </c>
      <c r="B2281" s="1" t="str">
        <f>IF(A2281="","",IF($C$13="Yes",($C$12+Table1[[#This Row],[Interest Paid]]),IF($C$11*E2280&gt;10,IF($C$13="No",$C$11*E2280,($C$11*E2280)+$C$12),10)))</f>
        <v/>
      </c>
      <c r="C2281" s="1" t="str">
        <f t="shared" si="205"/>
        <v/>
      </c>
      <c r="D2281" s="1" t="str">
        <f t="shared" si="206"/>
        <v/>
      </c>
      <c r="E2281" s="1" t="str">
        <f t="shared" si="207"/>
        <v/>
      </c>
    </row>
    <row r="2282" spans="1:5" x14ac:dyDescent="0.25">
      <c r="A2282" s="7" t="str">
        <f t="shared" si="204"/>
        <v/>
      </c>
      <c r="B2282" s="1" t="str">
        <f>IF(A2282="","",IF($C$13="Yes",($C$12+Table1[[#This Row],[Interest Paid]]),IF($C$11*E2281&gt;10,IF($C$13="No",$C$11*E2281,($C$11*E2281)+$C$12),10)))</f>
        <v/>
      </c>
      <c r="C2282" s="1" t="str">
        <f t="shared" si="205"/>
        <v/>
      </c>
      <c r="D2282" s="1" t="str">
        <f t="shared" si="206"/>
        <v/>
      </c>
      <c r="E2282" s="1" t="str">
        <f t="shared" si="207"/>
        <v/>
      </c>
    </row>
    <row r="2283" spans="1:5" x14ac:dyDescent="0.25">
      <c r="A2283" s="7" t="str">
        <f t="shared" si="204"/>
        <v/>
      </c>
      <c r="B2283" s="1" t="str">
        <f>IF(A2283="","",IF($C$13="Yes",($C$12+Table1[[#This Row],[Interest Paid]]),IF($C$11*E2282&gt;10,IF($C$13="No",$C$11*E2282,($C$11*E2282)+$C$12),10)))</f>
        <v/>
      </c>
      <c r="C2283" s="1" t="str">
        <f t="shared" si="205"/>
        <v/>
      </c>
      <c r="D2283" s="1" t="str">
        <f t="shared" si="206"/>
        <v/>
      </c>
      <c r="E2283" s="1" t="str">
        <f t="shared" si="207"/>
        <v/>
      </c>
    </row>
    <row r="2284" spans="1:5" x14ac:dyDescent="0.25">
      <c r="A2284" s="7" t="str">
        <f t="shared" si="204"/>
        <v/>
      </c>
      <c r="B2284" s="1" t="str">
        <f>IF(A2284="","",IF($C$13="Yes",($C$12+Table1[[#This Row],[Interest Paid]]),IF($C$11*E2283&gt;10,IF($C$13="No",$C$11*E2283,($C$11*E2283)+$C$12),10)))</f>
        <v/>
      </c>
      <c r="C2284" s="1" t="str">
        <f t="shared" si="205"/>
        <v/>
      </c>
      <c r="D2284" s="1" t="str">
        <f t="shared" si="206"/>
        <v/>
      </c>
      <c r="E2284" s="1" t="str">
        <f t="shared" si="207"/>
        <v/>
      </c>
    </row>
    <row r="2285" spans="1:5" x14ac:dyDescent="0.25">
      <c r="A2285" s="7" t="str">
        <f t="shared" si="204"/>
        <v/>
      </c>
      <c r="B2285" s="1" t="str">
        <f>IF(A2285="","",IF($C$13="Yes",($C$12+Table1[[#This Row],[Interest Paid]]),IF($C$11*E2284&gt;10,IF($C$13="No",$C$11*E2284,($C$11*E2284)+$C$12),10)))</f>
        <v/>
      </c>
      <c r="C2285" s="1" t="str">
        <f t="shared" si="205"/>
        <v/>
      </c>
      <c r="D2285" s="1" t="str">
        <f t="shared" si="206"/>
        <v/>
      </c>
      <c r="E2285" s="1" t="str">
        <f t="shared" si="207"/>
        <v/>
      </c>
    </row>
    <row r="2286" spans="1:5" x14ac:dyDescent="0.25">
      <c r="A2286" s="7" t="str">
        <f t="shared" si="204"/>
        <v/>
      </c>
      <c r="B2286" s="1" t="str">
        <f>IF(A2286="","",IF($C$13="Yes",($C$12+Table1[[#This Row],[Interest Paid]]),IF($C$11*E2285&gt;10,IF($C$13="No",$C$11*E2285,($C$11*E2285)+$C$12),10)))</f>
        <v/>
      </c>
      <c r="C2286" s="1" t="str">
        <f t="shared" si="205"/>
        <v/>
      </c>
      <c r="D2286" s="1" t="str">
        <f t="shared" si="206"/>
        <v/>
      </c>
      <c r="E2286" s="1" t="str">
        <f t="shared" si="207"/>
        <v/>
      </c>
    </row>
    <row r="2287" spans="1:5" x14ac:dyDescent="0.25">
      <c r="A2287" s="7" t="str">
        <f t="shared" si="204"/>
        <v/>
      </c>
      <c r="B2287" s="1" t="str">
        <f>IF(A2287="","",IF($C$13="Yes",($C$12+Table1[[#This Row],[Interest Paid]]),IF($C$11*E2286&gt;10,IF($C$13="No",$C$11*E2286,($C$11*E2286)+$C$12),10)))</f>
        <v/>
      </c>
      <c r="C2287" s="1" t="str">
        <f t="shared" si="205"/>
        <v/>
      </c>
      <c r="D2287" s="1" t="str">
        <f t="shared" si="206"/>
        <v/>
      </c>
      <c r="E2287" s="1" t="str">
        <f t="shared" si="207"/>
        <v/>
      </c>
    </row>
    <row r="2288" spans="1:5" x14ac:dyDescent="0.25">
      <c r="A2288" s="7" t="str">
        <f t="shared" si="204"/>
        <v/>
      </c>
      <c r="B2288" s="1" t="str">
        <f>IF(A2288="","",IF($C$13="Yes",($C$12+Table1[[#This Row],[Interest Paid]]),IF($C$11*E2287&gt;10,IF($C$13="No",$C$11*E2287,($C$11*E2287)+$C$12),10)))</f>
        <v/>
      </c>
      <c r="C2288" s="1" t="str">
        <f t="shared" si="205"/>
        <v/>
      </c>
      <c r="D2288" s="1" t="str">
        <f t="shared" si="206"/>
        <v/>
      </c>
      <c r="E2288" s="1" t="str">
        <f t="shared" si="207"/>
        <v/>
      </c>
    </row>
    <row r="2289" spans="1:5" x14ac:dyDescent="0.25">
      <c r="A2289" s="7" t="str">
        <f t="shared" si="204"/>
        <v/>
      </c>
      <c r="B2289" s="1" t="str">
        <f>IF(A2289="","",IF($C$13="Yes",($C$12+Table1[[#This Row],[Interest Paid]]),IF($C$11*E2288&gt;10,IF($C$13="No",$C$11*E2288,($C$11*E2288)+$C$12),10)))</f>
        <v/>
      </c>
      <c r="C2289" s="1" t="str">
        <f t="shared" si="205"/>
        <v/>
      </c>
      <c r="D2289" s="1" t="str">
        <f t="shared" si="206"/>
        <v/>
      </c>
      <c r="E2289" s="1" t="str">
        <f t="shared" si="207"/>
        <v/>
      </c>
    </row>
    <row r="2290" spans="1:5" x14ac:dyDescent="0.25">
      <c r="A2290" s="7" t="str">
        <f t="shared" si="204"/>
        <v/>
      </c>
      <c r="B2290" s="1" t="str">
        <f>IF(A2290="","",IF($C$13="Yes",($C$12+Table1[[#This Row],[Interest Paid]]),IF($C$11*E2289&gt;10,IF($C$13="No",$C$11*E2289,($C$11*E2289)+$C$12),10)))</f>
        <v/>
      </c>
      <c r="C2290" s="1" t="str">
        <f t="shared" si="205"/>
        <v/>
      </c>
      <c r="D2290" s="1" t="str">
        <f t="shared" si="206"/>
        <v/>
      </c>
      <c r="E2290" s="1" t="str">
        <f t="shared" si="207"/>
        <v/>
      </c>
    </row>
    <row r="2291" spans="1:5" x14ac:dyDescent="0.25">
      <c r="A2291" s="7" t="str">
        <f t="shared" si="204"/>
        <v/>
      </c>
      <c r="B2291" s="1" t="str">
        <f>IF(A2291="","",IF($C$13="Yes",($C$12+Table1[[#This Row],[Interest Paid]]),IF($C$11*E2290&gt;10,IF($C$13="No",$C$11*E2290,($C$11*E2290)+$C$12),10)))</f>
        <v/>
      </c>
      <c r="C2291" s="1" t="str">
        <f t="shared" si="205"/>
        <v/>
      </c>
      <c r="D2291" s="1" t="str">
        <f t="shared" si="206"/>
        <v/>
      </c>
      <c r="E2291" s="1" t="str">
        <f t="shared" si="207"/>
        <v/>
      </c>
    </row>
    <row r="2292" spans="1:5" x14ac:dyDescent="0.25">
      <c r="A2292" s="7" t="str">
        <f t="shared" si="204"/>
        <v/>
      </c>
      <c r="B2292" s="1" t="str">
        <f>IF(A2292="","",IF($C$13="Yes",($C$12+Table1[[#This Row],[Interest Paid]]),IF($C$11*E2291&gt;10,IF($C$13="No",$C$11*E2291,($C$11*E2291)+$C$12),10)))</f>
        <v/>
      </c>
      <c r="C2292" s="1" t="str">
        <f t="shared" si="205"/>
        <v/>
      </c>
      <c r="D2292" s="1" t="str">
        <f t="shared" si="206"/>
        <v/>
      </c>
      <c r="E2292" s="1" t="str">
        <f t="shared" si="207"/>
        <v/>
      </c>
    </row>
    <row r="2293" spans="1:5" x14ac:dyDescent="0.25">
      <c r="A2293" s="7" t="str">
        <f t="shared" ref="A2293:A2356" si="208">IF(A2292="","",IF(E2292&gt;0,A2292+1,""))</f>
        <v/>
      </c>
      <c r="B2293" s="1" t="str">
        <f>IF(A2293="","",IF($C$13="Yes",($C$12+Table1[[#This Row],[Interest Paid]]),IF($C$11*E2292&gt;10,IF($C$13="No",$C$11*E2292,($C$11*E2292)+$C$12),10)))</f>
        <v/>
      </c>
      <c r="C2293" s="1" t="str">
        <f t="shared" ref="C2293:C2356" si="209">IF(A2293="","",($C$10/12)*E2292)</f>
        <v/>
      </c>
      <c r="D2293" s="1" t="str">
        <f t="shared" ref="D2293:D2356" si="210">IF(A2293="","",B2293-C2293)</f>
        <v/>
      </c>
      <c r="E2293" s="1" t="str">
        <f t="shared" ref="E2293:E2356" si="211">IF(A2293="","",E2292-D2293)</f>
        <v/>
      </c>
    </row>
    <row r="2294" spans="1:5" x14ac:dyDescent="0.25">
      <c r="A2294" s="7" t="str">
        <f t="shared" si="208"/>
        <v/>
      </c>
      <c r="B2294" s="1" t="str">
        <f>IF(A2294="","",IF($C$13="Yes",($C$12+Table1[[#This Row],[Interest Paid]]),IF($C$11*E2293&gt;10,IF($C$13="No",$C$11*E2293,($C$11*E2293)+$C$12),10)))</f>
        <v/>
      </c>
      <c r="C2294" s="1" t="str">
        <f t="shared" si="209"/>
        <v/>
      </c>
      <c r="D2294" s="1" t="str">
        <f t="shared" si="210"/>
        <v/>
      </c>
      <c r="E2294" s="1" t="str">
        <f t="shared" si="211"/>
        <v/>
      </c>
    </row>
    <row r="2295" spans="1:5" x14ac:dyDescent="0.25">
      <c r="A2295" s="7" t="str">
        <f t="shared" si="208"/>
        <v/>
      </c>
      <c r="B2295" s="1" t="str">
        <f>IF(A2295="","",IF($C$13="Yes",($C$12+Table1[[#This Row],[Interest Paid]]),IF($C$11*E2294&gt;10,IF($C$13="No",$C$11*E2294,($C$11*E2294)+$C$12),10)))</f>
        <v/>
      </c>
      <c r="C2295" s="1" t="str">
        <f t="shared" si="209"/>
        <v/>
      </c>
      <c r="D2295" s="1" t="str">
        <f t="shared" si="210"/>
        <v/>
      </c>
      <c r="E2295" s="1" t="str">
        <f t="shared" si="211"/>
        <v/>
      </c>
    </row>
    <row r="2296" spans="1:5" x14ac:dyDescent="0.25">
      <c r="A2296" s="7" t="str">
        <f t="shared" si="208"/>
        <v/>
      </c>
      <c r="B2296" s="1" t="str">
        <f>IF(A2296="","",IF($C$13="Yes",($C$12+Table1[[#This Row],[Interest Paid]]),IF($C$11*E2295&gt;10,IF($C$13="No",$C$11*E2295,($C$11*E2295)+$C$12),10)))</f>
        <v/>
      </c>
      <c r="C2296" s="1" t="str">
        <f t="shared" si="209"/>
        <v/>
      </c>
      <c r="D2296" s="1" t="str">
        <f t="shared" si="210"/>
        <v/>
      </c>
      <c r="E2296" s="1" t="str">
        <f t="shared" si="211"/>
        <v/>
      </c>
    </row>
    <row r="2297" spans="1:5" x14ac:dyDescent="0.25">
      <c r="A2297" s="7" t="str">
        <f t="shared" si="208"/>
        <v/>
      </c>
      <c r="B2297" s="1" t="str">
        <f>IF(A2297="","",IF($C$13="Yes",($C$12+Table1[[#This Row],[Interest Paid]]),IF($C$11*E2296&gt;10,IF($C$13="No",$C$11*E2296,($C$11*E2296)+$C$12),10)))</f>
        <v/>
      </c>
      <c r="C2297" s="1" t="str">
        <f t="shared" si="209"/>
        <v/>
      </c>
      <c r="D2297" s="1" t="str">
        <f t="shared" si="210"/>
        <v/>
      </c>
      <c r="E2297" s="1" t="str">
        <f t="shared" si="211"/>
        <v/>
      </c>
    </row>
    <row r="2298" spans="1:5" x14ac:dyDescent="0.25">
      <c r="A2298" s="7" t="str">
        <f t="shared" si="208"/>
        <v/>
      </c>
      <c r="B2298" s="1" t="str">
        <f>IF(A2298="","",IF($C$13="Yes",($C$12+Table1[[#This Row],[Interest Paid]]),IF($C$11*E2297&gt;10,IF($C$13="No",$C$11*E2297,($C$11*E2297)+$C$12),10)))</f>
        <v/>
      </c>
      <c r="C2298" s="1" t="str">
        <f t="shared" si="209"/>
        <v/>
      </c>
      <c r="D2298" s="1" t="str">
        <f t="shared" si="210"/>
        <v/>
      </c>
      <c r="E2298" s="1" t="str">
        <f t="shared" si="211"/>
        <v/>
      </c>
    </row>
    <row r="2299" spans="1:5" x14ac:dyDescent="0.25">
      <c r="A2299" s="7" t="str">
        <f t="shared" si="208"/>
        <v/>
      </c>
      <c r="B2299" s="1" t="str">
        <f>IF(A2299="","",IF($C$13="Yes",($C$12+Table1[[#This Row],[Interest Paid]]),IF($C$11*E2298&gt;10,IF($C$13="No",$C$11*E2298,($C$11*E2298)+$C$12),10)))</f>
        <v/>
      </c>
      <c r="C2299" s="1" t="str">
        <f t="shared" si="209"/>
        <v/>
      </c>
      <c r="D2299" s="1" t="str">
        <f t="shared" si="210"/>
        <v/>
      </c>
      <c r="E2299" s="1" t="str">
        <f t="shared" si="211"/>
        <v/>
      </c>
    </row>
    <row r="2300" spans="1:5" x14ac:dyDescent="0.25">
      <c r="A2300" s="7" t="str">
        <f t="shared" si="208"/>
        <v/>
      </c>
      <c r="B2300" s="1" t="str">
        <f>IF(A2300="","",IF($C$13="Yes",($C$12+Table1[[#This Row],[Interest Paid]]),IF($C$11*E2299&gt;10,IF($C$13="No",$C$11*E2299,($C$11*E2299)+$C$12),10)))</f>
        <v/>
      </c>
      <c r="C2300" s="1" t="str">
        <f t="shared" si="209"/>
        <v/>
      </c>
      <c r="D2300" s="1" t="str">
        <f t="shared" si="210"/>
        <v/>
      </c>
      <c r="E2300" s="1" t="str">
        <f t="shared" si="211"/>
        <v/>
      </c>
    </row>
    <row r="2301" spans="1:5" x14ac:dyDescent="0.25">
      <c r="A2301" s="7" t="str">
        <f t="shared" si="208"/>
        <v/>
      </c>
      <c r="B2301" s="1" t="str">
        <f>IF(A2301="","",IF($C$13="Yes",($C$12+Table1[[#This Row],[Interest Paid]]),IF($C$11*E2300&gt;10,IF($C$13="No",$C$11*E2300,($C$11*E2300)+$C$12),10)))</f>
        <v/>
      </c>
      <c r="C2301" s="1" t="str">
        <f t="shared" si="209"/>
        <v/>
      </c>
      <c r="D2301" s="1" t="str">
        <f t="shared" si="210"/>
        <v/>
      </c>
      <c r="E2301" s="1" t="str">
        <f t="shared" si="211"/>
        <v/>
      </c>
    </row>
    <row r="2302" spans="1:5" x14ac:dyDescent="0.25">
      <c r="A2302" s="7" t="str">
        <f t="shared" si="208"/>
        <v/>
      </c>
      <c r="B2302" s="1" t="str">
        <f>IF(A2302="","",IF($C$13="Yes",($C$12+Table1[[#This Row],[Interest Paid]]),IF($C$11*E2301&gt;10,IF($C$13="No",$C$11*E2301,($C$11*E2301)+$C$12),10)))</f>
        <v/>
      </c>
      <c r="C2302" s="1" t="str">
        <f t="shared" si="209"/>
        <v/>
      </c>
      <c r="D2302" s="1" t="str">
        <f t="shared" si="210"/>
        <v/>
      </c>
      <c r="E2302" s="1" t="str">
        <f t="shared" si="211"/>
        <v/>
      </c>
    </row>
    <row r="2303" spans="1:5" x14ac:dyDescent="0.25">
      <c r="A2303" s="7" t="str">
        <f t="shared" si="208"/>
        <v/>
      </c>
      <c r="B2303" s="1" t="str">
        <f>IF(A2303="","",IF($C$13="Yes",($C$12+Table1[[#This Row],[Interest Paid]]),IF($C$11*E2302&gt;10,IF($C$13="No",$C$11*E2302,($C$11*E2302)+$C$12),10)))</f>
        <v/>
      </c>
      <c r="C2303" s="1" t="str">
        <f t="shared" si="209"/>
        <v/>
      </c>
      <c r="D2303" s="1" t="str">
        <f t="shared" si="210"/>
        <v/>
      </c>
      <c r="E2303" s="1" t="str">
        <f t="shared" si="211"/>
        <v/>
      </c>
    </row>
    <row r="2304" spans="1:5" x14ac:dyDescent="0.25">
      <c r="A2304" s="7" t="str">
        <f t="shared" si="208"/>
        <v/>
      </c>
      <c r="B2304" s="1" t="str">
        <f>IF(A2304="","",IF($C$13="Yes",($C$12+Table1[[#This Row],[Interest Paid]]),IF($C$11*E2303&gt;10,IF($C$13="No",$C$11*E2303,($C$11*E2303)+$C$12),10)))</f>
        <v/>
      </c>
      <c r="C2304" s="1" t="str">
        <f t="shared" si="209"/>
        <v/>
      </c>
      <c r="D2304" s="1" t="str">
        <f t="shared" si="210"/>
        <v/>
      </c>
      <c r="E2304" s="1" t="str">
        <f t="shared" si="211"/>
        <v/>
      </c>
    </row>
    <row r="2305" spans="1:5" x14ac:dyDescent="0.25">
      <c r="A2305" s="7" t="str">
        <f t="shared" si="208"/>
        <v/>
      </c>
      <c r="B2305" s="1" t="str">
        <f>IF(A2305="","",IF($C$13="Yes",($C$12+Table1[[#This Row],[Interest Paid]]),IF($C$11*E2304&gt;10,IF($C$13="No",$C$11*E2304,($C$11*E2304)+$C$12),10)))</f>
        <v/>
      </c>
      <c r="C2305" s="1" t="str">
        <f t="shared" si="209"/>
        <v/>
      </c>
      <c r="D2305" s="1" t="str">
        <f t="shared" si="210"/>
        <v/>
      </c>
      <c r="E2305" s="1" t="str">
        <f t="shared" si="211"/>
        <v/>
      </c>
    </row>
    <row r="2306" spans="1:5" x14ac:dyDescent="0.25">
      <c r="A2306" s="7" t="str">
        <f t="shared" si="208"/>
        <v/>
      </c>
      <c r="B2306" s="1" t="str">
        <f>IF(A2306="","",IF($C$13="Yes",($C$12+Table1[[#This Row],[Interest Paid]]),IF($C$11*E2305&gt;10,IF($C$13="No",$C$11*E2305,($C$11*E2305)+$C$12),10)))</f>
        <v/>
      </c>
      <c r="C2306" s="1" t="str">
        <f t="shared" si="209"/>
        <v/>
      </c>
      <c r="D2306" s="1" t="str">
        <f t="shared" si="210"/>
        <v/>
      </c>
      <c r="E2306" s="1" t="str">
        <f t="shared" si="211"/>
        <v/>
      </c>
    </row>
    <row r="2307" spans="1:5" x14ac:dyDescent="0.25">
      <c r="A2307" s="7" t="str">
        <f t="shared" si="208"/>
        <v/>
      </c>
      <c r="B2307" s="1" t="str">
        <f>IF(A2307="","",IF($C$13="Yes",($C$12+Table1[[#This Row],[Interest Paid]]),IF($C$11*E2306&gt;10,IF($C$13="No",$C$11*E2306,($C$11*E2306)+$C$12),10)))</f>
        <v/>
      </c>
      <c r="C2307" s="1" t="str">
        <f t="shared" si="209"/>
        <v/>
      </c>
      <c r="D2307" s="1" t="str">
        <f t="shared" si="210"/>
        <v/>
      </c>
      <c r="E2307" s="1" t="str">
        <f t="shared" si="211"/>
        <v/>
      </c>
    </row>
    <row r="2308" spans="1:5" x14ac:dyDescent="0.25">
      <c r="A2308" s="7" t="str">
        <f t="shared" si="208"/>
        <v/>
      </c>
      <c r="B2308" s="1" t="str">
        <f>IF(A2308="","",IF($C$13="Yes",($C$12+Table1[[#This Row],[Interest Paid]]),IF($C$11*E2307&gt;10,IF($C$13="No",$C$11*E2307,($C$11*E2307)+$C$12),10)))</f>
        <v/>
      </c>
      <c r="C2308" s="1" t="str">
        <f t="shared" si="209"/>
        <v/>
      </c>
      <c r="D2308" s="1" t="str">
        <f t="shared" si="210"/>
        <v/>
      </c>
      <c r="E2308" s="1" t="str">
        <f t="shared" si="211"/>
        <v/>
      </c>
    </row>
    <row r="2309" spans="1:5" x14ac:dyDescent="0.25">
      <c r="A2309" s="7" t="str">
        <f t="shared" si="208"/>
        <v/>
      </c>
      <c r="B2309" s="1" t="str">
        <f>IF(A2309="","",IF($C$13="Yes",($C$12+Table1[[#This Row],[Interest Paid]]),IF($C$11*E2308&gt;10,IF($C$13="No",$C$11*E2308,($C$11*E2308)+$C$12),10)))</f>
        <v/>
      </c>
      <c r="C2309" s="1" t="str">
        <f t="shared" si="209"/>
        <v/>
      </c>
      <c r="D2309" s="1" t="str">
        <f t="shared" si="210"/>
        <v/>
      </c>
      <c r="E2309" s="1" t="str">
        <f t="shared" si="211"/>
        <v/>
      </c>
    </row>
    <row r="2310" spans="1:5" x14ac:dyDescent="0.25">
      <c r="A2310" s="7" t="str">
        <f t="shared" si="208"/>
        <v/>
      </c>
      <c r="B2310" s="1" t="str">
        <f>IF(A2310="","",IF($C$13="Yes",($C$12+Table1[[#This Row],[Interest Paid]]),IF($C$11*E2309&gt;10,IF($C$13="No",$C$11*E2309,($C$11*E2309)+$C$12),10)))</f>
        <v/>
      </c>
      <c r="C2310" s="1" t="str">
        <f t="shared" si="209"/>
        <v/>
      </c>
      <c r="D2310" s="1" t="str">
        <f t="shared" si="210"/>
        <v/>
      </c>
      <c r="E2310" s="1" t="str">
        <f t="shared" si="211"/>
        <v/>
      </c>
    </row>
    <row r="2311" spans="1:5" x14ac:dyDescent="0.25">
      <c r="A2311" s="7" t="str">
        <f t="shared" si="208"/>
        <v/>
      </c>
      <c r="B2311" s="1" t="str">
        <f>IF(A2311="","",IF($C$13="Yes",($C$12+Table1[[#This Row],[Interest Paid]]),IF($C$11*E2310&gt;10,IF($C$13="No",$C$11*E2310,($C$11*E2310)+$C$12),10)))</f>
        <v/>
      </c>
      <c r="C2311" s="1" t="str">
        <f t="shared" si="209"/>
        <v/>
      </c>
      <c r="D2311" s="1" t="str">
        <f t="shared" si="210"/>
        <v/>
      </c>
      <c r="E2311" s="1" t="str">
        <f t="shared" si="211"/>
        <v/>
      </c>
    </row>
    <row r="2312" spans="1:5" x14ac:dyDescent="0.25">
      <c r="A2312" s="7" t="str">
        <f t="shared" si="208"/>
        <v/>
      </c>
      <c r="B2312" s="1" t="str">
        <f>IF(A2312="","",IF($C$13="Yes",($C$12+Table1[[#This Row],[Interest Paid]]),IF($C$11*E2311&gt;10,IF($C$13="No",$C$11*E2311,($C$11*E2311)+$C$12),10)))</f>
        <v/>
      </c>
      <c r="C2312" s="1" t="str">
        <f t="shared" si="209"/>
        <v/>
      </c>
      <c r="D2312" s="1" t="str">
        <f t="shared" si="210"/>
        <v/>
      </c>
      <c r="E2312" s="1" t="str">
        <f t="shared" si="211"/>
        <v/>
      </c>
    </row>
    <row r="2313" spans="1:5" x14ac:dyDescent="0.25">
      <c r="A2313" s="7" t="str">
        <f t="shared" si="208"/>
        <v/>
      </c>
      <c r="B2313" s="1" t="str">
        <f>IF(A2313="","",IF($C$13="Yes",($C$12+Table1[[#This Row],[Interest Paid]]),IF($C$11*E2312&gt;10,IF($C$13="No",$C$11*E2312,($C$11*E2312)+$C$12),10)))</f>
        <v/>
      </c>
      <c r="C2313" s="1" t="str">
        <f t="shared" si="209"/>
        <v/>
      </c>
      <c r="D2313" s="1" t="str">
        <f t="shared" si="210"/>
        <v/>
      </c>
      <c r="E2313" s="1" t="str">
        <f t="shared" si="211"/>
        <v/>
      </c>
    </row>
    <row r="2314" spans="1:5" x14ac:dyDescent="0.25">
      <c r="A2314" s="7" t="str">
        <f t="shared" si="208"/>
        <v/>
      </c>
      <c r="B2314" s="1" t="str">
        <f>IF(A2314="","",IF($C$13="Yes",($C$12+Table1[[#This Row],[Interest Paid]]),IF($C$11*E2313&gt;10,IF($C$13="No",$C$11*E2313,($C$11*E2313)+$C$12),10)))</f>
        <v/>
      </c>
      <c r="C2314" s="1" t="str">
        <f t="shared" si="209"/>
        <v/>
      </c>
      <c r="D2314" s="1" t="str">
        <f t="shared" si="210"/>
        <v/>
      </c>
      <c r="E2314" s="1" t="str">
        <f t="shared" si="211"/>
        <v/>
      </c>
    </row>
    <row r="2315" spans="1:5" x14ac:dyDescent="0.25">
      <c r="A2315" s="7" t="str">
        <f t="shared" si="208"/>
        <v/>
      </c>
      <c r="B2315" s="1" t="str">
        <f>IF(A2315="","",IF($C$13="Yes",($C$12+Table1[[#This Row],[Interest Paid]]),IF($C$11*E2314&gt;10,IF($C$13="No",$C$11*E2314,($C$11*E2314)+$C$12),10)))</f>
        <v/>
      </c>
      <c r="C2315" s="1" t="str">
        <f t="shared" si="209"/>
        <v/>
      </c>
      <c r="D2315" s="1" t="str">
        <f t="shared" si="210"/>
        <v/>
      </c>
      <c r="E2315" s="1" t="str">
        <f t="shared" si="211"/>
        <v/>
      </c>
    </row>
    <row r="2316" spans="1:5" x14ac:dyDescent="0.25">
      <c r="A2316" s="7" t="str">
        <f t="shared" si="208"/>
        <v/>
      </c>
      <c r="B2316" s="1" t="str">
        <f>IF(A2316="","",IF($C$13="Yes",($C$12+Table1[[#This Row],[Interest Paid]]),IF($C$11*E2315&gt;10,IF($C$13="No",$C$11*E2315,($C$11*E2315)+$C$12),10)))</f>
        <v/>
      </c>
      <c r="C2316" s="1" t="str">
        <f t="shared" si="209"/>
        <v/>
      </c>
      <c r="D2316" s="1" t="str">
        <f t="shared" si="210"/>
        <v/>
      </c>
      <c r="E2316" s="1" t="str">
        <f t="shared" si="211"/>
        <v/>
      </c>
    </row>
    <row r="2317" spans="1:5" x14ac:dyDescent="0.25">
      <c r="A2317" s="7" t="str">
        <f t="shared" si="208"/>
        <v/>
      </c>
      <c r="B2317" s="1" t="str">
        <f>IF(A2317="","",IF($C$13="Yes",($C$12+Table1[[#This Row],[Interest Paid]]),IF($C$11*E2316&gt;10,IF($C$13="No",$C$11*E2316,($C$11*E2316)+$C$12),10)))</f>
        <v/>
      </c>
      <c r="C2317" s="1" t="str">
        <f t="shared" si="209"/>
        <v/>
      </c>
      <c r="D2317" s="1" t="str">
        <f t="shared" si="210"/>
        <v/>
      </c>
      <c r="E2317" s="1" t="str">
        <f t="shared" si="211"/>
        <v/>
      </c>
    </row>
    <row r="2318" spans="1:5" x14ac:dyDescent="0.25">
      <c r="A2318" s="7" t="str">
        <f t="shared" si="208"/>
        <v/>
      </c>
      <c r="B2318" s="1" t="str">
        <f>IF(A2318="","",IF($C$13="Yes",($C$12+Table1[[#This Row],[Interest Paid]]),IF($C$11*E2317&gt;10,IF($C$13="No",$C$11*E2317,($C$11*E2317)+$C$12),10)))</f>
        <v/>
      </c>
      <c r="C2318" s="1" t="str">
        <f t="shared" si="209"/>
        <v/>
      </c>
      <c r="D2318" s="1" t="str">
        <f t="shared" si="210"/>
        <v/>
      </c>
      <c r="E2318" s="1" t="str">
        <f t="shared" si="211"/>
        <v/>
      </c>
    </row>
    <row r="2319" spans="1:5" x14ac:dyDescent="0.25">
      <c r="A2319" s="7" t="str">
        <f t="shared" si="208"/>
        <v/>
      </c>
      <c r="B2319" s="1" t="str">
        <f>IF(A2319="","",IF($C$13="Yes",($C$12+Table1[[#This Row],[Interest Paid]]),IF($C$11*E2318&gt;10,IF($C$13="No",$C$11*E2318,($C$11*E2318)+$C$12),10)))</f>
        <v/>
      </c>
      <c r="C2319" s="1" t="str">
        <f t="shared" si="209"/>
        <v/>
      </c>
      <c r="D2319" s="1" t="str">
        <f t="shared" si="210"/>
        <v/>
      </c>
      <c r="E2319" s="1" t="str">
        <f t="shared" si="211"/>
        <v/>
      </c>
    </row>
    <row r="2320" spans="1:5" x14ac:dyDescent="0.25">
      <c r="A2320" s="7" t="str">
        <f t="shared" si="208"/>
        <v/>
      </c>
      <c r="B2320" s="1" t="str">
        <f>IF(A2320="","",IF($C$13="Yes",($C$12+Table1[[#This Row],[Interest Paid]]),IF($C$11*E2319&gt;10,IF($C$13="No",$C$11*E2319,($C$11*E2319)+$C$12),10)))</f>
        <v/>
      </c>
      <c r="C2320" s="1" t="str">
        <f t="shared" si="209"/>
        <v/>
      </c>
      <c r="D2320" s="1" t="str">
        <f t="shared" si="210"/>
        <v/>
      </c>
      <c r="E2320" s="1" t="str">
        <f t="shared" si="211"/>
        <v/>
      </c>
    </row>
    <row r="2321" spans="1:5" x14ac:dyDescent="0.25">
      <c r="A2321" s="7" t="str">
        <f t="shared" si="208"/>
        <v/>
      </c>
      <c r="B2321" s="1" t="str">
        <f>IF(A2321="","",IF($C$13="Yes",($C$12+Table1[[#This Row],[Interest Paid]]),IF($C$11*E2320&gt;10,IF($C$13="No",$C$11*E2320,($C$11*E2320)+$C$12),10)))</f>
        <v/>
      </c>
      <c r="C2321" s="1" t="str">
        <f t="shared" si="209"/>
        <v/>
      </c>
      <c r="D2321" s="1" t="str">
        <f t="shared" si="210"/>
        <v/>
      </c>
      <c r="E2321" s="1" t="str">
        <f t="shared" si="211"/>
        <v/>
      </c>
    </row>
    <row r="2322" spans="1:5" x14ac:dyDescent="0.25">
      <c r="A2322" s="7" t="str">
        <f t="shared" si="208"/>
        <v/>
      </c>
      <c r="B2322" s="1" t="str">
        <f>IF(A2322="","",IF($C$13="Yes",($C$12+Table1[[#This Row],[Interest Paid]]),IF($C$11*E2321&gt;10,IF($C$13="No",$C$11*E2321,($C$11*E2321)+$C$12),10)))</f>
        <v/>
      </c>
      <c r="C2322" s="1" t="str">
        <f t="shared" si="209"/>
        <v/>
      </c>
      <c r="D2322" s="1" t="str">
        <f t="shared" si="210"/>
        <v/>
      </c>
      <c r="E2322" s="1" t="str">
        <f t="shared" si="211"/>
        <v/>
      </c>
    </row>
    <row r="2323" spans="1:5" x14ac:dyDescent="0.25">
      <c r="A2323" s="7" t="str">
        <f t="shared" si="208"/>
        <v/>
      </c>
      <c r="B2323" s="1" t="str">
        <f>IF(A2323="","",IF($C$13="Yes",($C$12+Table1[[#This Row],[Interest Paid]]),IF($C$11*E2322&gt;10,IF($C$13="No",$C$11*E2322,($C$11*E2322)+$C$12),10)))</f>
        <v/>
      </c>
      <c r="C2323" s="1" t="str">
        <f t="shared" si="209"/>
        <v/>
      </c>
      <c r="D2323" s="1" t="str">
        <f t="shared" si="210"/>
        <v/>
      </c>
      <c r="E2323" s="1" t="str">
        <f t="shared" si="211"/>
        <v/>
      </c>
    </row>
    <row r="2324" spans="1:5" x14ac:dyDescent="0.25">
      <c r="A2324" s="7" t="str">
        <f t="shared" si="208"/>
        <v/>
      </c>
      <c r="B2324" s="1" t="str">
        <f>IF(A2324="","",IF($C$13="Yes",($C$12+Table1[[#This Row],[Interest Paid]]),IF($C$11*E2323&gt;10,IF($C$13="No",$C$11*E2323,($C$11*E2323)+$C$12),10)))</f>
        <v/>
      </c>
      <c r="C2324" s="1" t="str">
        <f t="shared" si="209"/>
        <v/>
      </c>
      <c r="D2324" s="1" t="str">
        <f t="shared" si="210"/>
        <v/>
      </c>
      <c r="E2324" s="1" t="str">
        <f t="shared" si="211"/>
        <v/>
      </c>
    </row>
    <row r="2325" spans="1:5" x14ac:dyDescent="0.25">
      <c r="A2325" s="7" t="str">
        <f t="shared" si="208"/>
        <v/>
      </c>
      <c r="B2325" s="1" t="str">
        <f>IF(A2325="","",IF($C$13="Yes",($C$12+Table1[[#This Row],[Interest Paid]]),IF($C$11*E2324&gt;10,IF($C$13="No",$C$11*E2324,($C$11*E2324)+$C$12),10)))</f>
        <v/>
      </c>
      <c r="C2325" s="1" t="str">
        <f t="shared" si="209"/>
        <v/>
      </c>
      <c r="D2325" s="1" t="str">
        <f t="shared" si="210"/>
        <v/>
      </c>
      <c r="E2325" s="1" t="str">
        <f t="shared" si="211"/>
        <v/>
      </c>
    </row>
    <row r="2326" spans="1:5" x14ac:dyDescent="0.25">
      <c r="A2326" s="7" t="str">
        <f t="shared" si="208"/>
        <v/>
      </c>
      <c r="B2326" s="1" t="str">
        <f>IF(A2326="","",IF($C$13="Yes",($C$12+Table1[[#This Row],[Interest Paid]]),IF($C$11*E2325&gt;10,IF($C$13="No",$C$11*E2325,($C$11*E2325)+$C$12),10)))</f>
        <v/>
      </c>
      <c r="C2326" s="1" t="str">
        <f t="shared" si="209"/>
        <v/>
      </c>
      <c r="D2326" s="1" t="str">
        <f t="shared" si="210"/>
        <v/>
      </c>
      <c r="E2326" s="1" t="str">
        <f t="shared" si="211"/>
        <v/>
      </c>
    </row>
    <row r="2327" spans="1:5" x14ac:dyDescent="0.25">
      <c r="A2327" s="7" t="str">
        <f t="shared" si="208"/>
        <v/>
      </c>
      <c r="B2327" s="1" t="str">
        <f>IF(A2327="","",IF($C$13="Yes",($C$12+Table1[[#This Row],[Interest Paid]]),IF($C$11*E2326&gt;10,IF($C$13="No",$C$11*E2326,($C$11*E2326)+$C$12),10)))</f>
        <v/>
      </c>
      <c r="C2327" s="1" t="str">
        <f t="shared" si="209"/>
        <v/>
      </c>
      <c r="D2327" s="1" t="str">
        <f t="shared" si="210"/>
        <v/>
      </c>
      <c r="E2327" s="1" t="str">
        <f t="shared" si="211"/>
        <v/>
      </c>
    </row>
    <row r="2328" spans="1:5" x14ac:dyDescent="0.25">
      <c r="A2328" s="7" t="str">
        <f t="shared" si="208"/>
        <v/>
      </c>
      <c r="B2328" s="1" t="str">
        <f>IF(A2328="","",IF($C$13="Yes",($C$12+Table1[[#This Row],[Interest Paid]]),IF($C$11*E2327&gt;10,IF($C$13="No",$C$11*E2327,($C$11*E2327)+$C$12),10)))</f>
        <v/>
      </c>
      <c r="C2328" s="1" t="str">
        <f t="shared" si="209"/>
        <v/>
      </c>
      <c r="D2328" s="1" t="str">
        <f t="shared" si="210"/>
        <v/>
      </c>
      <c r="E2328" s="1" t="str">
        <f t="shared" si="211"/>
        <v/>
      </c>
    </row>
    <row r="2329" spans="1:5" x14ac:dyDescent="0.25">
      <c r="A2329" s="7" t="str">
        <f t="shared" si="208"/>
        <v/>
      </c>
      <c r="B2329" s="1" t="str">
        <f>IF(A2329="","",IF($C$13="Yes",($C$12+Table1[[#This Row],[Interest Paid]]),IF($C$11*E2328&gt;10,IF($C$13="No",$C$11*E2328,($C$11*E2328)+$C$12),10)))</f>
        <v/>
      </c>
      <c r="C2329" s="1" t="str">
        <f t="shared" si="209"/>
        <v/>
      </c>
      <c r="D2329" s="1" t="str">
        <f t="shared" si="210"/>
        <v/>
      </c>
      <c r="E2329" s="1" t="str">
        <f t="shared" si="211"/>
        <v/>
      </c>
    </row>
    <row r="2330" spans="1:5" x14ac:dyDescent="0.25">
      <c r="A2330" s="7" t="str">
        <f t="shared" si="208"/>
        <v/>
      </c>
      <c r="B2330" s="1" t="str">
        <f>IF(A2330="","",IF($C$13="Yes",($C$12+Table1[[#This Row],[Interest Paid]]),IF($C$11*E2329&gt;10,IF($C$13="No",$C$11*E2329,($C$11*E2329)+$C$12),10)))</f>
        <v/>
      </c>
      <c r="C2330" s="1" t="str">
        <f t="shared" si="209"/>
        <v/>
      </c>
      <c r="D2330" s="1" t="str">
        <f t="shared" si="210"/>
        <v/>
      </c>
      <c r="E2330" s="1" t="str">
        <f t="shared" si="211"/>
        <v/>
      </c>
    </row>
    <row r="2331" spans="1:5" x14ac:dyDescent="0.25">
      <c r="A2331" s="7" t="str">
        <f t="shared" si="208"/>
        <v/>
      </c>
      <c r="B2331" s="1" t="str">
        <f>IF(A2331="","",IF($C$13="Yes",($C$12+Table1[[#This Row],[Interest Paid]]),IF($C$11*E2330&gt;10,IF($C$13="No",$C$11*E2330,($C$11*E2330)+$C$12),10)))</f>
        <v/>
      </c>
      <c r="C2331" s="1" t="str">
        <f t="shared" si="209"/>
        <v/>
      </c>
      <c r="D2331" s="1" t="str">
        <f t="shared" si="210"/>
        <v/>
      </c>
      <c r="E2331" s="1" t="str">
        <f t="shared" si="211"/>
        <v/>
      </c>
    </row>
    <row r="2332" spans="1:5" x14ac:dyDescent="0.25">
      <c r="A2332" s="7" t="str">
        <f t="shared" si="208"/>
        <v/>
      </c>
      <c r="B2332" s="1" t="str">
        <f>IF(A2332="","",IF($C$13="Yes",($C$12+Table1[[#This Row],[Interest Paid]]),IF($C$11*E2331&gt;10,IF($C$13="No",$C$11*E2331,($C$11*E2331)+$C$12),10)))</f>
        <v/>
      </c>
      <c r="C2332" s="1" t="str">
        <f t="shared" si="209"/>
        <v/>
      </c>
      <c r="D2332" s="1" t="str">
        <f t="shared" si="210"/>
        <v/>
      </c>
      <c r="E2332" s="1" t="str">
        <f t="shared" si="211"/>
        <v/>
      </c>
    </row>
    <row r="2333" spans="1:5" x14ac:dyDescent="0.25">
      <c r="A2333" s="7" t="str">
        <f t="shared" si="208"/>
        <v/>
      </c>
      <c r="B2333" s="1" t="str">
        <f>IF(A2333="","",IF($C$13="Yes",($C$12+Table1[[#This Row],[Interest Paid]]),IF($C$11*E2332&gt;10,IF($C$13="No",$C$11*E2332,($C$11*E2332)+$C$12),10)))</f>
        <v/>
      </c>
      <c r="C2333" s="1" t="str">
        <f t="shared" si="209"/>
        <v/>
      </c>
      <c r="D2333" s="1" t="str">
        <f t="shared" si="210"/>
        <v/>
      </c>
      <c r="E2333" s="1" t="str">
        <f t="shared" si="211"/>
        <v/>
      </c>
    </row>
    <row r="2334" spans="1:5" x14ac:dyDescent="0.25">
      <c r="A2334" s="7" t="str">
        <f t="shared" si="208"/>
        <v/>
      </c>
      <c r="B2334" s="1" t="str">
        <f>IF(A2334="","",IF($C$13="Yes",($C$12+Table1[[#This Row],[Interest Paid]]),IF($C$11*E2333&gt;10,IF($C$13="No",$C$11*E2333,($C$11*E2333)+$C$12),10)))</f>
        <v/>
      </c>
      <c r="C2334" s="1" t="str">
        <f t="shared" si="209"/>
        <v/>
      </c>
      <c r="D2334" s="1" t="str">
        <f t="shared" si="210"/>
        <v/>
      </c>
      <c r="E2334" s="1" t="str">
        <f t="shared" si="211"/>
        <v/>
      </c>
    </row>
    <row r="2335" spans="1:5" x14ac:dyDescent="0.25">
      <c r="A2335" s="7" t="str">
        <f t="shared" si="208"/>
        <v/>
      </c>
      <c r="B2335" s="1" t="str">
        <f>IF(A2335="","",IF($C$13="Yes",($C$12+Table1[[#This Row],[Interest Paid]]),IF($C$11*E2334&gt;10,IF($C$13="No",$C$11*E2334,($C$11*E2334)+$C$12),10)))</f>
        <v/>
      </c>
      <c r="C2335" s="1" t="str">
        <f t="shared" si="209"/>
        <v/>
      </c>
      <c r="D2335" s="1" t="str">
        <f t="shared" si="210"/>
        <v/>
      </c>
      <c r="E2335" s="1" t="str">
        <f t="shared" si="211"/>
        <v/>
      </c>
    </row>
    <row r="2336" spans="1:5" x14ac:dyDescent="0.25">
      <c r="A2336" s="7" t="str">
        <f t="shared" si="208"/>
        <v/>
      </c>
      <c r="B2336" s="1" t="str">
        <f>IF(A2336="","",IF($C$13="Yes",($C$12+Table1[[#This Row],[Interest Paid]]),IF($C$11*E2335&gt;10,IF($C$13="No",$C$11*E2335,($C$11*E2335)+$C$12),10)))</f>
        <v/>
      </c>
      <c r="C2336" s="1" t="str">
        <f t="shared" si="209"/>
        <v/>
      </c>
      <c r="D2336" s="1" t="str">
        <f t="shared" si="210"/>
        <v/>
      </c>
      <c r="E2336" s="1" t="str">
        <f t="shared" si="211"/>
        <v/>
      </c>
    </row>
    <row r="2337" spans="1:5" x14ac:dyDescent="0.25">
      <c r="A2337" s="7" t="str">
        <f t="shared" si="208"/>
        <v/>
      </c>
      <c r="B2337" s="1" t="str">
        <f>IF(A2337="","",IF($C$13="Yes",($C$12+Table1[[#This Row],[Interest Paid]]),IF($C$11*E2336&gt;10,IF($C$13="No",$C$11*E2336,($C$11*E2336)+$C$12),10)))</f>
        <v/>
      </c>
      <c r="C2337" s="1" t="str">
        <f t="shared" si="209"/>
        <v/>
      </c>
      <c r="D2337" s="1" t="str">
        <f t="shared" si="210"/>
        <v/>
      </c>
      <c r="E2337" s="1" t="str">
        <f t="shared" si="211"/>
        <v/>
      </c>
    </row>
    <row r="2338" spans="1:5" x14ac:dyDescent="0.25">
      <c r="A2338" s="7" t="str">
        <f t="shared" si="208"/>
        <v/>
      </c>
      <c r="B2338" s="1" t="str">
        <f>IF(A2338="","",IF($C$13="Yes",($C$12+Table1[[#This Row],[Interest Paid]]),IF($C$11*E2337&gt;10,IF($C$13="No",$C$11*E2337,($C$11*E2337)+$C$12),10)))</f>
        <v/>
      </c>
      <c r="C2338" s="1" t="str">
        <f t="shared" si="209"/>
        <v/>
      </c>
      <c r="D2338" s="1" t="str">
        <f t="shared" si="210"/>
        <v/>
      </c>
      <c r="E2338" s="1" t="str">
        <f t="shared" si="211"/>
        <v/>
      </c>
    </row>
    <row r="2339" spans="1:5" x14ac:dyDescent="0.25">
      <c r="A2339" s="7" t="str">
        <f t="shared" si="208"/>
        <v/>
      </c>
      <c r="B2339" s="1" t="str">
        <f>IF(A2339="","",IF($C$13="Yes",($C$12+Table1[[#This Row],[Interest Paid]]),IF($C$11*E2338&gt;10,IF($C$13="No",$C$11*E2338,($C$11*E2338)+$C$12),10)))</f>
        <v/>
      </c>
      <c r="C2339" s="1" t="str">
        <f t="shared" si="209"/>
        <v/>
      </c>
      <c r="D2339" s="1" t="str">
        <f t="shared" si="210"/>
        <v/>
      </c>
      <c r="E2339" s="1" t="str">
        <f t="shared" si="211"/>
        <v/>
      </c>
    </row>
    <row r="2340" spans="1:5" x14ac:dyDescent="0.25">
      <c r="A2340" s="7" t="str">
        <f t="shared" si="208"/>
        <v/>
      </c>
      <c r="B2340" s="1" t="str">
        <f>IF(A2340="","",IF($C$13="Yes",($C$12+Table1[[#This Row],[Interest Paid]]),IF($C$11*E2339&gt;10,IF($C$13="No",$C$11*E2339,($C$11*E2339)+$C$12),10)))</f>
        <v/>
      </c>
      <c r="C2340" s="1" t="str">
        <f t="shared" si="209"/>
        <v/>
      </c>
      <c r="D2340" s="1" t="str">
        <f t="shared" si="210"/>
        <v/>
      </c>
      <c r="E2340" s="1" t="str">
        <f t="shared" si="211"/>
        <v/>
      </c>
    </row>
    <row r="2341" spans="1:5" x14ac:dyDescent="0.25">
      <c r="A2341" s="7" t="str">
        <f t="shared" si="208"/>
        <v/>
      </c>
      <c r="B2341" s="1" t="str">
        <f>IF(A2341="","",IF($C$13="Yes",($C$12+Table1[[#This Row],[Interest Paid]]),IF($C$11*E2340&gt;10,IF($C$13="No",$C$11*E2340,($C$11*E2340)+$C$12),10)))</f>
        <v/>
      </c>
      <c r="C2341" s="1" t="str">
        <f t="shared" si="209"/>
        <v/>
      </c>
      <c r="D2341" s="1" t="str">
        <f t="shared" si="210"/>
        <v/>
      </c>
      <c r="E2341" s="1" t="str">
        <f t="shared" si="211"/>
        <v/>
      </c>
    </row>
    <row r="2342" spans="1:5" x14ac:dyDescent="0.25">
      <c r="A2342" s="7" t="str">
        <f t="shared" si="208"/>
        <v/>
      </c>
      <c r="B2342" s="1" t="str">
        <f>IF(A2342="","",IF($C$13="Yes",($C$12+Table1[[#This Row],[Interest Paid]]),IF($C$11*E2341&gt;10,IF($C$13="No",$C$11*E2341,($C$11*E2341)+$C$12),10)))</f>
        <v/>
      </c>
      <c r="C2342" s="1" t="str">
        <f t="shared" si="209"/>
        <v/>
      </c>
      <c r="D2342" s="1" t="str">
        <f t="shared" si="210"/>
        <v/>
      </c>
      <c r="E2342" s="1" t="str">
        <f t="shared" si="211"/>
        <v/>
      </c>
    </row>
    <row r="2343" spans="1:5" x14ac:dyDescent="0.25">
      <c r="A2343" s="7" t="str">
        <f t="shared" si="208"/>
        <v/>
      </c>
      <c r="B2343" s="1" t="str">
        <f>IF(A2343="","",IF($C$13="Yes",($C$12+Table1[[#This Row],[Interest Paid]]),IF($C$11*E2342&gt;10,IF($C$13="No",$C$11*E2342,($C$11*E2342)+$C$12),10)))</f>
        <v/>
      </c>
      <c r="C2343" s="1" t="str">
        <f t="shared" si="209"/>
        <v/>
      </c>
      <c r="D2343" s="1" t="str">
        <f t="shared" si="210"/>
        <v/>
      </c>
      <c r="E2343" s="1" t="str">
        <f t="shared" si="211"/>
        <v/>
      </c>
    </row>
    <row r="2344" spans="1:5" x14ac:dyDescent="0.25">
      <c r="A2344" s="7" t="str">
        <f t="shared" si="208"/>
        <v/>
      </c>
      <c r="B2344" s="1" t="str">
        <f>IF(A2344="","",IF($C$13="Yes",($C$12+Table1[[#This Row],[Interest Paid]]),IF($C$11*E2343&gt;10,IF($C$13="No",$C$11*E2343,($C$11*E2343)+$C$12),10)))</f>
        <v/>
      </c>
      <c r="C2344" s="1" t="str">
        <f t="shared" si="209"/>
        <v/>
      </c>
      <c r="D2344" s="1" t="str">
        <f t="shared" si="210"/>
        <v/>
      </c>
      <c r="E2344" s="1" t="str">
        <f t="shared" si="211"/>
        <v/>
      </c>
    </row>
    <row r="2345" spans="1:5" x14ac:dyDescent="0.25">
      <c r="A2345" s="7" t="str">
        <f t="shared" si="208"/>
        <v/>
      </c>
      <c r="B2345" s="1" t="str">
        <f>IF(A2345="","",IF($C$13="Yes",($C$12+Table1[[#This Row],[Interest Paid]]),IF($C$11*E2344&gt;10,IF($C$13="No",$C$11*E2344,($C$11*E2344)+$C$12),10)))</f>
        <v/>
      </c>
      <c r="C2345" s="1" t="str">
        <f t="shared" si="209"/>
        <v/>
      </c>
      <c r="D2345" s="1" t="str">
        <f t="shared" si="210"/>
        <v/>
      </c>
      <c r="E2345" s="1" t="str">
        <f t="shared" si="211"/>
        <v/>
      </c>
    </row>
    <row r="2346" spans="1:5" x14ac:dyDescent="0.25">
      <c r="A2346" s="7" t="str">
        <f t="shared" si="208"/>
        <v/>
      </c>
      <c r="B2346" s="1" t="str">
        <f>IF(A2346="","",IF($C$13="Yes",($C$12+Table1[[#This Row],[Interest Paid]]),IF($C$11*E2345&gt;10,IF($C$13="No",$C$11*E2345,($C$11*E2345)+$C$12),10)))</f>
        <v/>
      </c>
      <c r="C2346" s="1" t="str">
        <f t="shared" si="209"/>
        <v/>
      </c>
      <c r="D2346" s="1" t="str">
        <f t="shared" si="210"/>
        <v/>
      </c>
      <c r="E2346" s="1" t="str">
        <f t="shared" si="211"/>
        <v/>
      </c>
    </row>
    <row r="2347" spans="1:5" x14ac:dyDescent="0.25">
      <c r="A2347" s="7" t="str">
        <f t="shared" si="208"/>
        <v/>
      </c>
      <c r="B2347" s="1" t="str">
        <f>IF(A2347="","",IF($C$13="Yes",($C$12+Table1[[#This Row],[Interest Paid]]),IF($C$11*E2346&gt;10,IF($C$13="No",$C$11*E2346,($C$11*E2346)+$C$12),10)))</f>
        <v/>
      </c>
      <c r="C2347" s="1" t="str">
        <f t="shared" si="209"/>
        <v/>
      </c>
      <c r="D2347" s="1" t="str">
        <f t="shared" si="210"/>
        <v/>
      </c>
      <c r="E2347" s="1" t="str">
        <f t="shared" si="211"/>
        <v/>
      </c>
    </row>
    <row r="2348" spans="1:5" x14ac:dyDescent="0.25">
      <c r="A2348" s="7" t="str">
        <f t="shared" si="208"/>
        <v/>
      </c>
      <c r="B2348" s="1" t="str">
        <f>IF(A2348="","",IF($C$13="Yes",($C$12+Table1[[#This Row],[Interest Paid]]),IF($C$11*E2347&gt;10,IF($C$13="No",$C$11*E2347,($C$11*E2347)+$C$12),10)))</f>
        <v/>
      </c>
      <c r="C2348" s="1" t="str">
        <f t="shared" si="209"/>
        <v/>
      </c>
      <c r="D2348" s="1" t="str">
        <f t="shared" si="210"/>
        <v/>
      </c>
      <c r="E2348" s="1" t="str">
        <f t="shared" si="211"/>
        <v/>
      </c>
    </row>
    <row r="2349" spans="1:5" x14ac:dyDescent="0.25">
      <c r="A2349" s="7" t="str">
        <f t="shared" si="208"/>
        <v/>
      </c>
      <c r="B2349" s="1" t="str">
        <f>IF(A2349="","",IF($C$13="Yes",($C$12+Table1[[#This Row],[Interest Paid]]),IF($C$11*E2348&gt;10,IF($C$13="No",$C$11*E2348,($C$11*E2348)+$C$12),10)))</f>
        <v/>
      </c>
      <c r="C2349" s="1" t="str">
        <f t="shared" si="209"/>
        <v/>
      </c>
      <c r="D2349" s="1" t="str">
        <f t="shared" si="210"/>
        <v/>
      </c>
      <c r="E2349" s="1" t="str">
        <f t="shared" si="211"/>
        <v/>
      </c>
    </row>
    <row r="2350" spans="1:5" x14ac:dyDescent="0.25">
      <c r="A2350" s="7" t="str">
        <f t="shared" si="208"/>
        <v/>
      </c>
      <c r="B2350" s="1" t="str">
        <f>IF(A2350="","",IF($C$13="Yes",($C$12+Table1[[#This Row],[Interest Paid]]),IF($C$11*E2349&gt;10,IF($C$13="No",$C$11*E2349,($C$11*E2349)+$C$12),10)))</f>
        <v/>
      </c>
      <c r="C2350" s="1" t="str">
        <f t="shared" si="209"/>
        <v/>
      </c>
      <c r="D2350" s="1" t="str">
        <f t="shared" si="210"/>
        <v/>
      </c>
      <c r="E2350" s="1" t="str">
        <f t="shared" si="211"/>
        <v/>
      </c>
    </row>
    <row r="2351" spans="1:5" x14ac:dyDescent="0.25">
      <c r="A2351" s="7" t="str">
        <f t="shared" si="208"/>
        <v/>
      </c>
      <c r="B2351" s="1" t="str">
        <f>IF(A2351="","",IF($C$13="Yes",($C$12+Table1[[#This Row],[Interest Paid]]),IF($C$11*E2350&gt;10,IF($C$13="No",$C$11*E2350,($C$11*E2350)+$C$12),10)))</f>
        <v/>
      </c>
      <c r="C2351" s="1" t="str">
        <f t="shared" si="209"/>
        <v/>
      </c>
      <c r="D2351" s="1" t="str">
        <f t="shared" si="210"/>
        <v/>
      </c>
      <c r="E2351" s="1" t="str">
        <f t="shared" si="211"/>
        <v/>
      </c>
    </row>
    <row r="2352" spans="1:5" x14ac:dyDescent="0.25">
      <c r="A2352" s="7" t="str">
        <f t="shared" si="208"/>
        <v/>
      </c>
      <c r="B2352" s="1" t="str">
        <f>IF(A2352="","",IF($C$13="Yes",($C$12+Table1[[#This Row],[Interest Paid]]),IF($C$11*E2351&gt;10,IF($C$13="No",$C$11*E2351,($C$11*E2351)+$C$12),10)))</f>
        <v/>
      </c>
      <c r="C2352" s="1" t="str">
        <f t="shared" si="209"/>
        <v/>
      </c>
      <c r="D2352" s="1" t="str">
        <f t="shared" si="210"/>
        <v/>
      </c>
      <c r="E2352" s="1" t="str">
        <f t="shared" si="211"/>
        <v/>
      </c>
    </row>
    <row r="2353" spans="1:5" x14ac:dyDescent="0.25">
      <c r="A2353" s="7" t="str">
        <f t="shared" si="208"/>
        <v/>
      </c>
      <c r="B2353" s="1" t="str">
        <f>IF(A2353="","",IF($C$13="Yes",($C$12+Table1[[#This Row],[Interest Paid]]),IF($C$11*E2352&gt;10,IF($C$13="No",$C$11*E2352,($C$11*E2352)+$C$12),10)))</f>
        <v/>
      </c>
      <c r="C2353" s="1" t="str">
        <f t="shared" si="209"/>
        <v/>
      </c>
      <c r="D2353" s="1" t="str">
        <f t="shared" si="210"/>
        <v/>
      </c>
      <c r="E2353" s="1" t="str">
        <f t="shared" si="211"/>
        <v/>
      </c>
    </row>
    <row r="2354" spans="1:5" x14ac:dyDescent="0.25">
      <c r="A2354" s="7" t="str">
        <f t="shared" si="208"/>
        <v/>
      </c>
      <c r="B2354" s="1" t="str">
        <f>IF(A2354="","",IF($C$13="Yes",($C$12+Table1[[#This Row],[Interest Paid]]),IF($C$11*E2353&gt;10,IF($C$13="No",$C$11*E2353,($C$11*E2353)+$C$12),10)))</f>
        <v/>
      </c>
      <c r="C2354" s="1" t="str">
        <f t="shared" si="209"/>
        <v/>
      </c>
      <c r="D2354" s="1" t="str">
        <f t="shared" si="210"/>
        <v/>
      </c>
      <c r="E2354" s="1" t="str">
        <f t="shared" si="211"/>
        <v/>
      </c>
    </row>
    <row r="2355" spans="1:5" x14ac:dyDescent="0.25">
      <c r="A2355" s="7" t="str">
        <f t="shared" si="208"/>
        <v/>
      </c>
      <c r="B2355" s="1" t="str">
        <f>IF(A2355="","",IF($C$13="Yes",($C$12+Table1[[#This Row],[Interest Paid]]),IF($C$11*E2354&gt;10,IF($C$13="No",$C$11*E2354,($C$11*E2354)+$C$12),10)))</f>
        <v/>
      </c>
      <c r="C2355" s="1" t="str">
        <f t="shared" si="209"/>
        <v/>
      </c>
      <c r="D2355" s="1" t="str">
        <f t="shared" si="210"/>
        <v/>
      </c>
      <c r="E2355" s="1" t="str">
        <f t="shared" si="211"/>
        <v/>
      </c>
    </row>
    <row r="2356" spans="1:5" x14ac:dyDescent="0.25">
      <c r="A2356" s="7" t="str">
        <f t="shared" si="208"/>
        <v/>
      </c>
      <c r="B2356" s="1" t="str">
        <f>IF(A2356="","",IF($C$13="Yes",($C$12+Table1[[#This Row],[Interest Paid]]),IF($C$11*E2355&gt;10,IF($C$13="No",$C$11*E2355,($C$11*E2355)+$C$12),10)))</f>
        <v/>
      </c>
      <c r="C2356" s="1" t="str">
        <f t="shared" si="209"/>
        <v/>
      </c>
      <c r="D2356" s="1" t="str">
        <f t="shared" si="210"/>
        <v/>
      </c>
      <c r="E2356" s="1" t="str">
        <f t="shared" si="211"/>
        <v/>
      </c>
    </row>
    <row r="2357" spans="1:5" x14ac:dyDescent="0.25">
      <c r="A2357" s="7" t="str">
        <f t="shared" ref="A2357:A2420" si="212">IF(A2356="","",IF(E2356&gt;0,A2356+1,""))</f>
        <v/>
      </c>
      <c r="B2357" s="1" t="str">
        <f>IF(A2357="","",IF($C$13="Yes",($C$12+Table1[[#This Row],[Interest Paid]]),IF($C$11*E2356&gt;10,IF($C$13="No",$C$11*E2356,($C$11*E2356)+$C$12),10)))</f>
        <v/>
      </c>
      <c r="C2357" s="1" t="str">
        <f t="shared" ref="C2357:C2420" si="213">IF(A2357="","",($C$10/12)*E2356)</f>
        <v/>
      </c>
      <c r="D2357" s="1" t="str">
        <f t="shared" ref="D2357:D2420" si="214">IF(A2357="","",B2357-C2357)</f>
        <v/>
      </c>
      <c r="E2357" s="1" t="str">
        <f t="shared" ref="E2357:E2420" si="215">IF(A2357="","",E2356-D2357)</f>
        <v/>
      </c>
    </row>
    <row r="2358" spans="1:5" x14ac:dyDescent="0.25">
      <c r="A2358" s="7" t="str">
        <f t="shared" si="212"/>
        <v/>
      </c>
      <c r="B2358" s="1" t="str">
        <f>IF(A2358="","",IF($C$13="Yes",($C$12+Table1[[#This Row],[Interest Paid]]),IF($C$11*E2357&gt;10,IF($C$13="No",$C$11*E2357,($C$11*E2357)+$C$12),10)))</f>
        <v/>
      </c>
      <c r="C2358" s="1" t="str">
        <f t="shared" si="213"/>
        <v/>
      </c>
      <c r="D2358" s="1" t="str">
        <f t="shared" si="214"/>
        <v/>
      </c>
      <c r="E2358" s="1" t="str">
        <f t="shared" si="215"/>
        <v/>
      </c>
    </row>
    <row r="2359" spans="1:5" x14ac:dyDescent="0.25">
      <c r="A2359" s="7" t="str">
        <f t="shared" si="212"/>
        <v/>
      </c>
      <c r="B2359" s="1" t="str">
        <f>IF(A2359="","",IF($C$13="Yes",($C$12+Table1[[#This Row],[Interest Paid]]),IF($C$11*E2358&gt;10,IF($C$13="No",$C$11*E2358,($C$11*E2358)+$C$12),10)))</f>
        <v/>
      </c>
      <c r="C2359" s="1" t="str">
        <f t="shared" si="213"/>
        <v/>
      </c>
      <c r="D2359" s="1" t="str">
        <f t="shared" si="214"/>
        <v/>
      </c>
      <c r="E2359" s="1" t="str">
        <f t="shared" si="215"/>
        <v/>
      </c>
    </row>
    <row r="2360" spans="1:5" x14ac:dyDescent="0.25">
      <c r="A2360" s="7" t="str">
        <f t="shared" si="212"/>
        <v/>
      </c>
      <c r="B2360" s="1" t="str">
        <f>IF(A2360="","",IF($C$13="Yes",($C$12+Table1[[#This Row],[Interest Paid]]),IF($C$11*E2359&gt;10,IF($C$13="No",$C$11*E2359,($C$11*E2359)+$C$12),10)))</f>
        <v/>
      </c>
      <c r="C2360" s="1" t="str">
        <f t="shared" si="213"/>
        <v/>
      </c>
      <c r="D2360" s="1" t="str">
        <f t="shared" si="214"/>
        <v/>
      </c>
      <c r="E2360" s="1" t="str">
        <f t="shared" si="215"/>
        <v/>
      </c>
    </row>
    <row r="2361" spans="1:5" x14ac:dyDescent="0.25">
      <c r="A2361" s="7" t="str">
        <f t="shared" si="212"/>
        <v/>
      </c>
      <c r="B2361" s="1" t="str">
        <f>IF(A2361="","",IF($C$13="Yes",($C$12+Table1[[#This Row],[Interest Paid]]),IF($C$11*E2360&gt;10,IF($C$13="No",$C$11*E2360,($C$11*E2360)+$C$12),10)))</f>
        <v/>
      </c>
      <c r="C2361" s="1" t="str">
        <f t="shared" si="213"/>
        <v/>
      </c>
      <c r="D2361" s="1" t="str">
        <f t="shared" si="214"/>
        <v/>
      </c>
      <c r="E2361" s="1" t="str">
        <f t="shared" si="215"/>
        <v/>
      </c>
    </row>
    <row r="2362" spans="1:5" x14ac:dyDescent="0.25">
      <c r="A2362" s="7" t="str">
        <f t="shared" si="212"/>
        <v/>
      </c>
      <c r="B2362" s="1" t="str">
        <f>IF(A2362="","",IF($C$13="Yes",($C$12+Table1[[#This Row],[Interest Paid]]),IF($C$11*E2361&gt;10,IF($C$13="No",$C$11*E2361,($C$11*E2361)+$C$12),10)))</f>
        <v/>
      </c>
      <c r="C2362" s="1" t="str">
        <f t="shared" si="213"/>
        <v/>
      </c>
      <c r="D2362" s="1" t="str">
        <f t="shared" si="214"/>
        <v/>
      </c>
      <c r="E2362" s="1" t="str">
        <f t="shared" si="215"/>
        <v/>
      </c>
    </row>
    <row r="2363" spans="1:5" x14ac:dyDescent="0.25">
      <c r="A2363" s="7" t="str">
        <f t="shared" si="212"/>
        <v/>
      </c>
      <c r="B2363" s="1" t="str">
        <f>IF(A2363="","",IF($C$13="Yes",($C$12+Table1[[#This Row],[Interest Paid]]),IF($C$11*E2362&gt;10,IF($C$13="No",$C$11*E2362,($C$11*E2362)+$C$12),10)))</f>
        <v/>
      </c>
      <c r="C2363" s="1" t="str">
        <f t="shared" si="213"/>
        <v/>
      </c>
      <c r="D2363" s="1" t="str">
        <f t="shared" si="214"/>
        <v/>
      </c>
      <c r="E2363" s="1" t="str">
        <f t="shared" si="215"/>
        <v/>
      </c>
    </row>
    <row r="2364" spans="1:5" x14ac:dyDescent="0.25">
      <c r="A2364" s="7" t="str">
        <f t="shared" si="212"/>
        <v/>
      </c>
      <c r="B2364" s="1" t="str">
        <f>IF(A2364="","",IF($C$13="Yes",($C$12+Table1[[#This Row],[Interest Paid]]),IF($C$11*E2363&gt;10,IF($C$13="No",$C$11*E2363,($C$11*E2363)+$C$12),10)))</f>
        <v/>
      </c>
      <c r="C2364" s="1" t="str">
        <f t="shared" si="213"/>
        <v/>
      </c>
      <c r="D2364" s="1" t="str">
        <f t="shared" si="214"/>
        <v/>
      </c>
      <c r="E2364" s="1" t="str">
        <f t="shared" si="215"/>
        <v/>
      </c>
    </row>
    <row r="2365" spans="1:5" x14ac:dyDescent="0.25">
      <c r="A2365" s="7" t="str">
        <f t="shared" si="212"/>
        <v/>
      </c>
      <c r="B2365" s="1" t="str">
        <f>IF(A2365="","",IF($C$13="Yes",($C$12+Table1[[#This Row],[Interest Paid]]),IF($C$11*E2364&gt;10,IF($C$13="No",$C$11*E2364,($C$11*E2364)+$C$12),10)))</f>
        <v/>
      </c>
      <c r="C2365" s="1" t="str">
        <f t="shared" si="213"/>
        <v/>
      </c>
      <c r="D2365" s="1" t="str">
        <f t="shared" si="214"/>
        <v/>
      </c>
      <c r="E2365" s="1" t="str">
        <f t="shared" si="215"/>
        <v/>
      </c>
    </row>
    <row r="2366" spans="1:5" x14ac:dyDescent="0.25">
      <c r="A2366" s="7" t="str">
        <f t="shared" si="212"/>
        <v/>
      </c>
      <c r="B2366" s="1" t="str">
        <f>IF(A2366="","",IF($C$13="Yes",($C$12+Table1[[#This Row],[Interest Paid]]),IF($C$11*E2365&gt;10,IF($C$13="No",$C$11*E2365,($C$11*E2365)+$C$12),10)))</f>
        <v/>
      </c>
      <c r="C2366" s="1" t="str">
        <f t="shared" si="213"/>
        <v/>
      </c>
      <c r="D2366" s="1" t="str">
        <f t="shared" si="214"/>
        <v/>
      </c>
      <c r="E2366" s="1" t="str">
        <f t="shared" si="215"/>
        <v/>
      </c>
    </row>
    <row r="2367" spans="1:5" x14ac:dyDescent="0.25">
      <c r="A2367" s="7" t="str">
        <f t="shared" si="212"/>
        <v/>
      </c>
      <c r="B2367" s="1" t="str">
        <f>IF(A2367="","",IF($C$13="Yes",($C$12+Table1[[#This Row],[Interest Paid]]),IF($C$11*E2366&gt;10,IF($C$13="No",$C$11*E2366,($C$11*E2366)+$C$12),10)))</f>
        <v/>
      </c>
      <c r="C2367" s="1" t="str">
        <f t="shared" si="213"/>
        <v/>
      </c>
      <c r="D2367" s="1" t="str">
        <f t="shared" si="214"/>
        <v/>
      </c>
      <c r="E2367" s="1" t="str">
        <f t="shared" si="215"/>
        <v/>
      </c>
    </row>
    <row r="2368" spans="1:5" x14ac:dyDescent="0.25">
      <c r="A2368" s="7" t="str">
        <f t="shared" si="212"/>
        <v/>
      </c>
      <c r="B2368" s="1" t="str">
        <f>IF(A2368="","",IF($C$13="Yes",($C$12+Table1[[#This Row],[Interest Paid]]),IF($C$11*E2367&gt;10,IF($C$13="No",$C$11*E2367,($C$11*E2367)+$C$12),10)))</f>
        <v/>
      </c>
      <c r="C2368" s="1" t="str">
        <f t="shared" si="213"/>
        <v/>
      </c>
      <c r="D2368" s="1" t="str">
        <f t="shared" si="214"/>
        <v/>
      </c>
      <c r="E2368" s="1" t="str">
        <f t="shared" si="215"/>
        <v/>
      </c>
    </row>
    <row r="2369" spans="1:5" x14ac:dyDescent="0.25">
      <c r="A2369" s="7" t="str">
        <f t="shared" si="212"/>
        <v/>
      </c>
      <c r="B2369" s="1" t="str">
        <f>IF(A2369="","",IF($C$13="Yes",($C$12+Table1[[#This Row],[Interest Paid]]),IF($C$11*E2368&gt;10,IF($C$13="No",$C$11*E2368,($C$11*E2368)+$C$12),10)))</f>
        <v/>
      </c>
      <c r="C2369" s="1" t="str">
        <f t="shared" si="213"/>
        <v/>
      </c>
      <c r="D2369" s="1" t="str">
        <f t="shared" si="214"/>
        <v/>
      </c>
      <c r="E2369" s="1" t="str">
        <f t="shared" si="215"/>
        <v/>
      </c>
    </row>
    <row r="2370" spans="1:5" x14ac:dyDescent="0.25">
      <c r="A2370" s="7" t="str">
        <f t="shared" si="212"/>
        <v/>
      </c>
      <c r="B2370" s="1" t="str">
        <f>IF(A2370="","",IF($C$13="Yes",($C$12+Table1[[#This Row],[Interest Paid]]),IF($C$11*E2369&gt;10,IF($C$13="No",$C$11*E2369,($C$11*E2369)+$C$12),10)))</f>
        <v/>
      </c>
      <c r="C2370" s="1" t="str">
        <f t="shared" si="213"/>
        <v/>
      </c>
      <c r="D2370" s="1" t="str">
        <f t="shared" si="214"/>
        <v/>
      </c>
      <c r="E2370" s="1" t="str">
        <f t="shared" si="215"/>
        <v/>
      </c>
    </row>
    <row r="2371" spans="1:5" x14ac:dyDescent="0.25">
      <c r="A2371" s="7" t="str">
        <f t="shared" si="212"/>
        <v/>
      </c>
      <c r="B2371" s="1" t="str">
        <f>IF(A2371="","",IF($C$13="Yes",($C$12+Table1[[#This Row],[Interest Paid]]),IF($C$11*E2370&gt;10,IF($C$13="No",$C$11*E2370,($C$11*E2370)+$C$12),10)))</f>
        <v/>
      </c>
      <c r="C2371" s="1" t="str">
        <f t="shared" si="213"/>
        <v/>
      </c>
      <c r="D2371" s="1" t="str">
        <f t="shared" si="214"/>
        <v/>
      </c>
      <c r="E2371" s="1" t="str">
        <f t="shared" si="215"/>
        <v/>
      </c>
    </row>
    <row r="2372" spans="1:5" x14ac:dyDescent="0.25">
      <c r="A2372" s="7" t="str">
        <f t="shared" si="212"/>
        <v/>
      </c>
      <c r="B2372" s="1" t="str">
        <f>IF(A2372="","",IF($C$13="Yes",($C$12+Table1[[#This Row],[Interest Paid]]),IF($C$11*E2371&gt;10,IF($C$13="No",$C$11*E2371,($C$11*E2371)+$C$12),10)))</f>
        <v/>
      </c>
      <c r="C2372" s="1" t="str">
        <f t="shared" si="213"/>
        <v/>
      </c>
      <c r="D2372" s="1" t="str">
        <f t="shared" si="214"/>
        <v/>
      </c>
      <c r="E2372" s="1" t="str">
        <f t="shared" si="215"/>
        <v/>
      </c>
    </row>
    <row r="2373" spans="1:5" x14ac:dyDescent="0.25">
      <c r="A2373" s="7" t="str">
        <f t="shared" si="212"/>
        <v/>
      </c>
      <c r="B2373" s="1" t="str">
        <f>IF(A2373="","",IF($C$13="Yes",($C$12+Table1[[#This Row],[Interest Paid]]),IF($C$11*E2372&gt;10,IF($C$13="No",$C$11*E2372,($C$11*E2372)+$C$12),10)))</f>
        <v/>
      </c>
      <c r="C2373" s="1" t="str">
        <f t="shared" si="213"/>
        <v/>
      </c>
      <c r="D2373" s="1" t="str">
        <f t="shared" si="214"/>
        <v/>
      </c>
      <c r="E2373" s="1" t="str">
        <f t="shared" si="215"/>
        <v/>
      </c>
    </row>
    <row r="2374" spans="1:5" x14ac:dyDescent="0.25">
      <c r="A2374" s="7" t="str">
        <f t="shared" si="212"/>
        <v/>
      </c>
      <c r="B2374" s="1" t="str">
        <f>IF(A2374="","",IF($C$13="Yes",($C$12+Table1[[#This Row],[Interest Paid]]),IF($C$11*E2373&gt;10,IF($C$13="No",$C$11*E2373,($C$11*E2373)+$C$12),10)))</f>
        <v/>
      </c>
      <c r="C2374" s="1" t="str">
        <f t="shared" si="213"/>
        <v/>
      </c>
      <c r="D2374" s="1" t="str">
        <f t="shared" si="214"/>
        <v/>
      </c>
      <c r="E2374" s="1" t="str">
        <f t="shared" si="215"/>
        <v/>
      </c>
    </row>
    <row r="2375" spans="1:5" x14ac:dyDescent="0.25">
      <c r="A2375" s="7" t="str">
        <f t="shared" si="212"/>
        <v/>
      </c>
      <c r="B2375" s="1" t="str">
        <f>IF(A2375="","",IF($C$13="Yes",($C$12+Table1[[#This Row],[Interest Paid]]),IF($C$11*E2374&gt;10,IF($C$13="No",$C$11*E2374,($C$11*E2374)+$C$12),10)))</f>
        <v/>
      </c>
      <c r="C2375" s="1" t="str">
        <f t="shared" si="213"/>
        <v/>
      </c>
      <c r="D2375" s="1" t="str">
        <f t="shared" si="214"/>
        <v/>
      </c>
      <c r="E2375" s="1" t="str">
        <f t="shared" si="215"/>
        <v/>
      </c>
    </row>
    <row r="2376" spans="1:5" x14ac:dyDescent="0.25">
      <c r="A2376" s="7" t="str">
        <f t="shared" si="212"/>
        <v/>
      </c>
      <c r="B2376" s="1" t="str">
        <f>IF(A2376="","",IF($C$13="Yes",($C$12+Table1[[#This Row],[Interest Paid]]),IF($C$11*E2375&gt;10,IF($C$13="No",$C$11*E2375,($C$11*E2375)+$C$12),10)))</f>
        <v/>
      </c>
      <c r="C2376" s="1" t="str">
        <f t="shared" si="213"/>
        <v/>
      </c>
      <c r="D2376" s="1" t="str">
        <f t="shared" si="214"/>
        <v/>
      </c>
      <c r="E2376" s="1" t="str">
        <f t="shared" si="215"/>
        <v/>
      </c>
    </row>
    <row r="2377" spans="1:5" x14ac:dyDescent="0.25">
      <c r="A2377" s="7" t="str">
        <f t="shared" si="212"/>
        <v/>
      </c>
      <c r="B2377" s="1" t="str">
        <f>IF(A2377="","",IF($C$13="Yes",($C$12+Table1[[#This Row],[Interest Paid]]),IF($C$11*E2376&gt;10,IF($C$13="No",$C$11*E2376,($C$11*E2376)+$C$12),10)))</f>
        <v/>
      </c>
      <c r="C2377" s="1" t="str">
        <f t="shared" si="213"/>
        <v/>
      </c>
      <c r="D2377" s="1" t="str">
        <f t="shared" si="214"/>
        <v/>
      </c>
      <c r="E2377" s="1" t="str">
        <f t="shared" si="215"/>
        <v/>
      </c>
    </row>
    <row r="2378" spans="1:5" x14ac:dyDescent="0.25">
      <c r="A2378" s="7" t="str">
        <f t="shared" si="212"/>
        <v/>
      </c>
      <c r="B2378" s="1" t="str">
        <f>IF(A2378="","",IF($C$13="Yes",($C$12+Table1[[#This Row],[Interest Paid]]),IF($C$11*E2377&gt;10,IF($C$13="No",$C$11*E2377,($C$11*E2377)+$C$12),10)))</f>
        <v/>
      </c>
      <c r="C2378" s="1" t="str">
        <f t="shared" si="213"/>
        <v/>
      </c>
      <c r="D2378" s="1" t="str">
        <f t="shared" si="214"/>
        <v/>
      </c>
      <c r="E2378" s="1" t="str">
        <f t="shared" si="215"/>
        <v/>
      </c>
    </row>
    <row r="2379" spans="1:5" x14ac:dyDescent="0.25">
      <c r="A2379" s="7" t="str">
        <f t="shared" si="212"/>
        <v/>
      </c>
      <c r="B2379" s="1" t="str">
        <f>IF(A2379="","",IF($C$13="Yes",($C$12+Table1[[#This Row],[Interest Paid]]),IF($C$11*E2378&gt;10,IF($C$13="No",$C$11*E2378,($C$11*E2378)+$C$12),10)))</f>
        <v/>
      </c>
      <c r="C2379" s="1" t="str">
        <f t="shared" si="213"/>
        <v/>
      </c>
      <c r="D2379" s="1" t="str">
        <f t="shared" si="214"/>
        <v/>
      </c>
      <c r="E2379" s="1" t="str">
        <f t="shared" si="215"/>
        <v/>
      </c>
    </row>
    <row r="2380" spans="1:5" x14ac:dyDescent="0.25">
      <c r="A2380" s="7" t="str">
        <f t="shared" si="212"/>
        <v/>
      </c>
      <c r="B2380" s="1" t="str">
        <f>IF(A2380="","",IF($C$13="Yes",($C$12+Table1[[#This Row],[Interest Paid]]),IF($C$11*E2379&gt;10,IF($C$13="No",$C$11*E2379,($C$11*E2379)+$C$12),10)))</f>
        <v/>
      </c>
      <c r="C2380" s="1" t="str">
        <f t="shared" si="213"/>
        <v/>
      </c>
      <c r="D2380" s="1" t="str">
        <f t="shared" si="214"/>
        <v/>
      </c>
      <c r="E2380" s="1" t="str">
        <f t="shared" si="215"/>
        <v/>
      </c>
    </row>
    <row r="2381" spans="1:5" x14ac:dyDescent="0.25">
      <c r="A2381" s="7" t="str">
        <f t="shared" si="212"/>
        <v/>
      </c>
      <c r="B2381" s="1" t="str">
        <f>IF(A2381="","",IF($C$13="Yes",($C$12+Table1[[#This Row],[Interest Paid]]),IF($C$11*E2380&gt;10,IF($C$13="No",$C$11*E2380,($C$11*E2380)+$C$12),10)))</f>
        <v/>
      </c>
      <c r="C2381" s="1" t="str">
        <f t="shared" si="213"/>
        <v/>
      </c>
      <c r="D2381" s="1" t="str">
        <f t="shared" si="214"/>
        <v/>
      </c>
      <c r="E2381" s="1" t="str">
        <f t="shared" si="215"/>
        <v/>
      </c>
    </row>
    <row r="2382" spans="1:5" x14ac:dyDescent="0.25">
      <c r="A2382" s="7" t="str">
        <f t="shared" si="212"/>
        <v/>
      </c>
      <c r="B2382" s="1" t="str">
        <f>IF(A2382="","",IF($C$13="Yes",($C$12+Table1[[#This Row],[Interest Paid]]),IF($C$11*E2381&gt;10,IF($C$13="No",$C$11*E2381,($C$11*E2381)+$C$12),10)))</f>
        <v/>
      </c>
      <c r="C2382" s="1" t="str">
        <f t="shared" si="213"/>
        <v/>
      </c>
      <c r="D2382" s="1" t="str">
        <f t="shared" si="214"/>
        <v/>
      </c>
      <c r="E2382" s="1" t="str">
        <f t="shared" si="215"/>
        <v/>
      </c>
    </row>
    <row r="2383" spans="1:5" x14ac:dyDescent="0.25">
      <c r="A2383" s="7" t="str">
        <f t="shared" si="212"/>
        <v/>
      </c>
      <c r="B2383" s="1" t="str">
        <f>IF(A2383="","",IF($C$13="Yes",($C$12+Table1[[#This Row],[Interest Paid]]),IF($C$11*E2382&gt;10,IF($C$13="No",$C$11*E2382,($C$11*E2382)+$C$12),10)))</f>
        <v/>
      </c>
      <c r="C2383" s="1" t="str">
        <f t="shared" si="213"/>
        <v/>
      </c>
      <c r="D2383" s="1" t="str">
        <f t="shared" si="214"/>
        <v/>
      </c>
      <c r="E2383" s="1" t="str">
        <f t="shared" si="215"/>
        <v/>
      </c>
    </row>
    <row r="2384" spans="1:5" x14ac:dyDescent="0.25">
      <c r="A2384" s="7" t="str">
        <f t="shared" si="212"/>
        <v/>
      </c>
      <c r="B2384" s="1" t="str">
        <f>IF(A2384="","",IF($C$13="Yes",($C$12+Table1[[#This Row],[Interest Paid]]),IF($C$11*E2383&gt;10,IF($C$13="No",$C$11*E2383,($C$11*E2383)+$C$12),10)))</f>
        <v/>
      </c>
      <c r="C2384" s="1" t="str">
        <f t="shared" si="213"/>
        <v/>
      </c>
      <c r="D2384" s="1" t="str">
        <f t="shared" si="214"/>
        <v/>
      </c>
      <c r="E2384" s="1" t="str">
        <f t="shared" si="215"/>
        <v/>
      </c>
    </row>
    <row r="2385" spans="1:5" x14ac:dyDescent="0.25">
      <c r="A2385" s="7" t="str">
        <f t="shared" si="212"/>
        <v/>
      </c>
      <c r="B2385" s="1" t="str">
        <f>IF(A2385="","",IF($C$13="Yes",($C$12+Table1[[#This Row],[Interest Paid]]),IF($C$11*E2384&gt;10,IF($C$13="No",$C$11*E2384,($C$11*E2384)+$C$12),10)))</f>
        <v/>
      </c>
      <c r="C2385" s="1" t="str">
        <f t="shared" si="213"/>
        <v/>
      </c>
      <c r="D2385" s="1" t="str">
        <f t="shared" si="214"/>
        <v/>
      </c>
      <c r="E2385" s="1" t="str">
        <f t="shared" si="215"/>
        <v/>
      </c>
    </row>
    <row r="2386" spans="1:5" x14ac:dyDescent="0.25">
      <c r="A2386" s="7" t="str">
        <f t="shared" si="212"/>
        <v/>
      </c>
      <c r="B2386" s="1" t="str">
        <f>IF(A2386="","",IF($C$13="Yes",($C$12+Table1[[#This Row],[Interest Paid]]),IF($C$11*E2385&gt;10,IF($C$13="No",$C$11*E2385,($C$11*E2385)+$C$12),10)))</f>
        <v/>
      </c>
      <c r="C2386" s="1" t="str">
        <f t="shared" si="213"/>
        <v/>
      </c>
      <c r="D2386" s="1" t="str">
        <f t="shared" si="214"/>
        <v/>
      </c>
      <c r="E2386" s="1" t="str">
        <f t="shared" si="215"/>
        <v/>
      </c>
    </row>
    <row r="2387" spans="1:5" x14ac:dyDescent="0.25">
      <c r="A2387" s="7" t="str">
        <f t="shared" si="212"/>
        <v/>
      </c>
      <c r="B2387" s="1" t="str">
        <f>IF(A2387="","",IF($C$13="Yes",($C$12+Table1[[#This Row],[Interest Paid]]),IF($C$11*E2386&gt;10,IF($C$13="No",$C$11*E2386,($C$11*E2386)+$C$12),10)))</f>
        <v/>
      </c>
      <c r="C2387" s="1" t="str">
        <f t="shared" si="213"/>
        <v/>
      </c>
      <c r="D2387" s="1" t="str">
        <f t="shared" si="214"/>
        <v/>
      </c>
      <c r="E2387" s="1" t="str">
        <f t="shared" si="215"/>
        <v/>
      </c>
    </row>
    <row r="2388" spans="1:5" x14ac:dyDescent="0.25">
      <c r="A2388" s="7" t="str">
        <f t="shared" si="212"/>
        <v/>
      </c>
      <c r="B2388" s="1" t="str">
        <f>IF(A2388="","",IF($C$13="Yes",($C$12+Table1[[#This Row],[Interest Paid]]),IF($C$11*E2387&gt;10,IF($C$13="No",$C$11*E2387,($C$11*E2387)+$C$12),10)))</f>
        <v/>
      </c>
      <c r="C2388" s="1" t="str">
        <f t="shared" si="213"/>
        <v/>
      </c>
      <c r="D2388" s="1" t="str">
        <f t="shared" si="214"/>
        <v/>
      </c>
      <c r="E2388" s="1" t="str">
        <f t="shared" si="215"/>
        <v/>
      </c>
    </row>
    <row r="2389" spans="1:5" x14ac:dyDescent="0.25">
      <c r="A2389" s="7" t="str">
        <f t="shared" si="212"/>
        <v/>
      </c>
      <c r="B2389" s="1" t="str">
        <f>IF(A2389="","",IF($C$13="Yes",($C$12+Table1[[#This Row],[Interest Paid]]),IF($C$11*E2388&gt;10,IF($C$13="No",$C$11*E2388,($C$11*E2388)+$C$12),10)))</f>
        <v/>
      </c>
      <c r="C2389" s="1" t="str">
        <f t="shared" si="213"/>
        <v/>
      </c>
      <c r="D2389" s="1" t="str">
        <f t="shared" si="214"/>
        <v/>
      </c>
      <c r="E2389" s="1" t="str">
        <f t="shared" si="215"/>
        <v/>
      </c>
    </row>
    <row r="2390" spans="1:5" x14ac:dyDescent="0.25">
      <c r="A2390" s="7" t="str">
        <f t="shared" si="212"/>
        <v/>
      </c>
      <c r="B2390" s="1" t="str">
        <f>IF(A2390="","",IF($C$13="Yes",($C$12+Table1[[#This Row],[Interest Paid]]),IF($C$11*E2389&gt;10,IF($C$13="No",$C$11*E2389,($C$11*E2389)+$C$12),10)))</f>
        <v/>
      </c>
      <c r="C2390" s="1" t="str">
        <f t="shared" si="213"/>
        <v/>
      </c>
      <c r="D2390" s="1" t="str">
        <f t="shared" si="214"/>
        <v/>
      </c>
      <c r="E2390" s="1" t="str">
        <f t="shared" si="215"/>
        <v/>
      </c>
    </row>
    <row r="2391" spans="1:5" x14ac:dyDescent="0.25">
      <c r="A2391" s="7" t="str">
        <f t="shared" si="212"/>
        <v/>
      </c>
      <c r="B2391" s="1" t="str">
        <f>IF(A2391="","",IF($C$13="Yes",($C$12+Table1[[#This Row],[Interest Paid]]),IF($C$11*E2390&gt;10,IF($C$13="No",$C$11*E2390,($C$11*E2390)+$C$12),10)))</f>
        <v/>
      </c>
      <c r="C2391" s="1" t="str">
        <f t="shared" si="213"/>
        <v/>
      </c>
      <c r="D2391" s="1" t="str">
        <f t="shared" si="214"/>
        <v/>
      </c>
      <c r="E2391" s="1" t="str">
        <f t="shared" si="215"/>
        <v/>
      </c>
    </row>
    <row r="2392" spans="1:5" x14ac:dyDescent="0.25">
      <c r="A2392" s="7" t="str">
        <f t="shared" si="212"/>
        <v/>
      </c>
      <c r="B2392" s="1" t="str">
        <f>IF(A2392="","",IF($C$13="Yes",($C$12+Table1[[#This Row],[Interest Paid]]),IF($C$11*E2391&gt;10,IF($C$13="No",$C$11*E2391,($C$11*E2391)+$C$12),10)))</f>
        <v/>
      </c>
      <c r="C2392" s="1" t="str">
        <f t="shared" si="213"/>
        <v/>
      </c>
      <c r="D2392" s="1" t="str">
        <f t="shared" si="214"/>
        <v/>
      </c>
      <c r="E2392" s="1" t="str">
        <f t="shared" si="215"/>
        <v/>
      </c>
    </row>
    <row r="2393" spans="1:5" x14ac:dyDescent="0.25">
      <c r="A2393" s="7" t="str">
        <f t="shared" si="212"/>
        <v/>
      </c>
      <c r="B2393" s="1" t="str">
        <f>IF(A2393="","",IF($C$13="Yes",($C$12+Table1[[#This Row],[Interest Paid]]),IF($C$11*E2392&gt;10,IF($C$13="No",$C$11*E2392,($C$11*E2392)+$C$12),10)))</f>
        <v/>
      </c>
      <c r="C2393" s="1" t="str">
        <f t="shared" si="213"/>
        <v/>
      </c>
      <c r="D2393" s="1" t="str">
        <f t="shared" si="214"/>
        <v/>
      </c>
      <c r="E2393" s="1" t="str">
        <f t="shared" si="215"/>
        <v/>
      </c>
    </row>
    <row r="2394" spans="1:5" x14ac:dyDescent="0.25">
      <c r="A2394" s="7" t="str">
        <f t="shared" si="212"/>
        <v/>
      </c>
      <c r="B2394" s="1" t="str">
        <f>IF(A2394="","",IF($C$13="Yes",($C$12+Table1[[#This Row],[Interest Paid]]),IF($C$11*E2393&gt;10,IF($C$13="No",$C$11*E2393,($C$11*E2393)+$C$12),10)))</f>
        <v/>
      </c>
      <c r="C2394" s="1" t="str">
        <f t="shared" si="213"/>
        <v/>
      </c>
      <c r="D2394" s="1" t="str">
        <f t="shared" si="214"/>
        <v/>
      </c>
      <c r="E2394" s="1" t="str">
        <f t="shared" si="215"/>
        <v/>
      </c>
    </row>
    <row r="2395" spans="1:5" x14ac:dyDescent="0.25">
      <c r="A2395" s="7" t="str">
        <f t="shared" si="212"/>
        <v/>
      </c>
      <c r="B2395" s="1" t="str">
        <f>IF(A2395="","",IF($C$13="Yes",($C$12+Table1[[#This Row],[Interest Paid]]),IF($C$11*E2394&gt;10,IF($C$13="No",$C$11*E2394,($C$11*E2394)+$C$12),10)))</f>
        <v/>
      </c>
      <c r="C2395" s="1" t="str">
        <f t="shared" si="213"/>
        <v/>
      </c>
      <c r="D2395" s="1" t="str">
        <f t="shared" si="214"/>
        <v/>
      </c>
      <c r="E2395" s="1" t="str">
        <f t="shared" si="215"/>
        <v/>
      </c>
    </row>
    <row r="2396" spans="1:5" x14ac:dyDescent="0.25">
      <c r="A2396" s="7" t="str">
        <f t="shared" si="212"/>
        <v/>
      </c>
      <c r="B2396" s="1" t="str">
        <f>IF(A2396="","",IF($C$13="Yes",($C$12+Table1[[#This Row],[Interest Paid]]),IF($C$11*E2395&gt;10,IF($C$13="No",$C$11*E2395,($C$11*E2395)+$C$12),10)))</f>
        <v/>
      </c>
      <c r="C2396" s="1" t="str">
        <f t="shared" si="213"/>
        <v/>
      </c>
      <c r="D2396" s="1" t="str">
        <f t="shared" si="214"/>
        <v/>
      </c>
      <c r="E2396" s="1" t="str">
        <f t="shared" si="215"/>
        <v/>
      </c>
    </row>
    <row r="2397" spans="1:5" x14ac:dyDescent="0.25">
      <c r="A2397" s="7" t="str">
        <f t="shared" si="212"/>
        <v/>
      </c>
      <c r="B2397" s="1" t="str">
        <f>IF(A2397="","",IF($C$13="Yes",($C$12+Table1[[#This Row],[Interest Paid]]),IF($C$11*E2396&gt;10,IF($C$13="No",$C$11*E2396,($C$11*E2396)+$C$12),10)))</f>
        <v/>
      </c>
      <c r="C2397" s="1" t="str">
        <f t="shared" si="213"/>
        <v/>
      </c>
      <c r="D2397" s="1" t="str">
        <f t="shared" si="214"/>
        <v/>
      </c>
      <c r="E2397" s="1" t="str">
        <f t="shared" si="215"/>
        <v/>
      </c>
    </row>
    <row r="2398" spans="1:5" x14ac:dyDescent="0.25">
      <c r="A2398" s="7" t="str">
        <f t="shared" si="212"/>
        <v/>
      </c>
      <c r="B2398" s="1" t="str">
        <f>IF(A2398="","",IF($C$13="Yes",($C$12+Table1[[#This Row],[Interest Paid]]),IF($C$11*E2397&gt;10,IF($C$13="No",$C$11*E2397,($C$11*E2397)+$C$12),10)))</f>
        <v/>
      </c>
      <c r="C2398" s="1" t="str">
        <f t="shared" si="213"/>
        <v/>
      </c>
      <c r="D2398" s="1" t="str">
        <f t="shared" si="214"/>
        <v/>
      </c>
      <c r="E2398" s="1" t="str">
        <f t="shared" si="215"/>
        <v/>
      </c>
    </row>
    <row r="2399" spans="1:5" x14ac:dyDescent="0.25">
      <c r="A2399" s="7" t="str">
        <f t="shared" si="212"/>
        <v/>
      </c>
      <c r="B2399" s="1" t="str">
        <f>IF(A2399="","",IF($C$13="Yes",($C$12+Table1[[#This Row],[Interest Paid]]),IF($C$11*E2398&gt;10,IF($C$13="No",$C$11*E2398,($C$11*E2398)+$C$12),10)))</f>
        <v/>
      </c>
      <c r="C2399" s="1" t="str">
        <f t="shared" si="213"/>
        <v/>
      </c>
      <c r="D2399" s="1" t="str">
        <f t="shared" si="214"/>
        <v/>
      </c>
      <c r="E2399" s="1" t="str">
        <f t="shared" si="215"/>
        <v/>
      </c>
    </row>
    <row r="2400" spans="1:5" x14ac:dyDescent="0.25">
      <c r="A2400" s="7" t="str">
        <f t="shared" si="212"/>
        <v/>
      </c>
      <c r="B2400" s="1" t="str">
        <f>IF(A2400="","",IF($C$13="Yes",($C$12+Table1[[#This Row],[Interest Paid]]),IF($C$11*E2399&gt;10,IF($C$13="No",$C$11*E2399,($C$11*E2399)+$C$12),10)))</f>
        <v/>
      </c>
      <c r="C2400" s="1" t="str">
        <f t="shared" si="213"/>
        <v/>
      </c>
      <c r="D2400" s="1" t="str">
        <f t="shared" si="214"/>
        <v/>
      </c>
      <c r="E2400" s="1" t="str">
        <f t="shared" si="215"/>
        <v/>
      </c>
    </row>
    <row r="2401" spans="1:5" x14ac:dyDescent="0.25">
      <c r="A2401" s="7" t="str">
        <f t="shared" si="212"/>
        <v/>
      </c>
      <c r="B2401" s="1" t="str">
        <f>IF(A2401="","",IF($C$13="Yes",($C$12+Table1[[#This Row],[Interest Paid]]),IF($C$11*E2400&gt;10,IF($C$13="No",$C$11*E2400,($C$11*E2400)+$C$12),10)))</f>
        <v/>
      </c>
      <c r="C2401" s="1" t="str">
        <f t="shared" si="213"/>
        <v/>
      </c>
      <c r="D2401" s="1" t="str">
        <f t="shared" si="214"/>
        <v/>
      </c>
      <c r="E2401" s="1" t="str">
        <f t="shared" si="215"/>
        <v/>
      </c>
    </row>
    <row r="2402" spans="1:5" x14ac:dyDescent="0.25">
      <c r="A2402" s="7" t="str">
        <f t="shared" si="212"/>
        <v/>
      </c>
      <c r="B2402" s="1" t="str">
        <f>IF(A2402="","",IF($C$13="Yes",($C$12+Table1[[#This Row],[Interest Paid]]),IF($C$11*E2401&gt;10,IF($C$13="No",$C$11*E2401,($C$11*E2401)+$C$12),10)))</f>
        <v/>
      </c>
      <c r="C2402" s="1" t="str">
        <f t="shared" si="213"/>
        <v/>
      </c>
      <c r="D2402" s="1" t="str">
        <f t="shared" si="214"/>
        <v/>
      </c>
      <c r="E2402" s="1" t="str">
        <f t="shared" si="215"/>
        <v/>
      </c>
    </row>
    <row r="2403" spans="1:5" x14ac:dyDescent="0.25">
      <c r="A2403" s="7" t="str">
        <f t="shared" si="212"/>
        <v/>
      </c>
      <c r="B2403" s="1" t="str">
        <f>IF(A2403="","",IF($C$13="Yes",($C$12+Table1[[#This Row],[Interest Paid]]),IF($C$11*E2402&gt;10,IF($C$13="No",$C$11*E2402,($C$11*E2402)+$C$12),10)))</f>
        <v/>
      </c>
      <c r="C2403" s="1" t="str">
        <f t="shared" si="213"/>
        <v/>
      </c>
      <c r="D2403" s="1" t="str">
        <f t="shared" si="214"/>
        <v/>
      </c>
      <c r="E2403" s="1" t="str">
        <f t="shared" si="215"/>
        <v/>
      </c>
    </row>
    <row r="2404" spans="1:5" x14ac:dyDescent="0.25">
      <c r="A2404" s="7" t="str">
        <f t="shared" si="212"/>
        <v/>
      </c>
      <c r="B2404" s="1" t="str">
        <f>IF(A2404="","",IF($C$13="Yes",($C$12+Table1[[#This Row],[Interest Paid]]),IF($C$11*E2403&gt;10,IF($C$13="No",$C$11*E2403,($C$11*E2403)+$C$12),10)))</f>
        <v/>
      </c>
      <c r="C2404" s="1" t="str">
        <f t="shared" si="213"/>
        <v/>
      </c>
      <c r="D2404" s="1" t="str">
        <f t="shared" si="214"/>
        <v/>
      </c>
      <c r="E2404" s="1" t="str">
        <f t="shared" si="215"/>
        <v/>
      </c>
    </row>
    <row r="2405" spans="1:5" x14ac:dyDescent="0.25">
      <c r="A2405" s="7" t="str">
        <f t="shared" si="212"/>
        <v/>
      </c>
      <c r="B2405" s="1" t="str">
        <f>IF(A2405="","",IF($C$13="Yes",($C$12+Table1[[#This Row],[Interest Paid]]),IF($C$11*E2404&gt;10,IF($C$13="No",$C$11*E2404,($C$11*E2404)+$C$12),10)))</f>
        <v/>
      </c>
      <c r="C2405" s="1" t="str">
        <f t="shared" si="213"/>
        <v/>
      </c>
      <c r="D2405" s="1" t="str">
        <f t="shared" si="214"/>
        <v/>
      </c>
      <c r="E2405" s="1" t="str">
        <f t="shared" si="215"/>
        <v/>
      </c>
    </row>
    <row r="2406" spans="1:5" x14ac:dyDescent="0.25">
      <c r="A2406" s="7" t="str">
        <f t="shared" si="212"/>
        <v/>
      </c>
      <c r="B2406" s="1" t="str">
        <f>IF(A2406="","",IF($C$13="Yes",($C$12+Table1[[#This Row],[Interest Paid]]),IF($C$11*E2405&gt;10,IF($C$13="No",$C$11*E2405,($C$11*E2405)+$C$12),10)))</f>
        <v/>
      </c>
      <c r="C2406" s="1" t="str">
        <f t="shared" si="213"/>
        <v/>
      </c>
      <c r="D2406" s="1" t="str">
        <f t="shared" si="214"/>
        <v/>
      </c>
      <c r="E2406" s="1" t="str">
        <f t="shared" si="215"/>
        <v/>
      </c>
    </row>
    <row r="2407" spans="1:5" x14ac:dyDescent="0.25">
      <c r="A2407" s="7" t="str">
        <f t="shared" si="212"/>
        <v/>
      </c>
      <c r="B2407" s="1" t="str">
        <f>IF(A2407="","",IF($C$13="Yes",($C$12+Table1[[#This Row],[Interest Paid]]),IF($C$11*E2406&gt;10,IF($C$13="No",$C$11*E2406,($C$11*E2406)+$C$12),10)))</f>
        <v/>
      </c>
      <c r="C2407" s="1" t="str">
        <f t="shared" si="213"/>
        <v/>
      </c>
      <c r="D2407" s="1" t="str">
        <f t="shared" si="214"/>
        <v/>
      </c>
      <c r="E2407" s="1" t="str">
        <f t="shared" si="215"/>
        <v/>
      </c>
    </row>
    <row r="2408" spans="1:5" x14ac:dyDescent="0.25">
      <c r="A2408" s="7" t="str">
        <f t="shared" si="212"/>
        <v/>
      </c>
      <c r="B2408" s="1" t="str">
        <f>IF(A2408="","",IF($C$13="Yes",($C$12+Table1[[#This Row],[Interest Paid]]),IF($C$11*E2407&gt;10,IF($C$13="No",$C$11*E2407,($C$11*E2407)+$C$12),10)))</f>
        <v/>
      </c>
      <c r="C2408" s="1" t="str">
        <f t="shared" si="213"/>
        <v/>
      </c>
      <c r="D2408" s="1" t="str">
        <f t="shared" si="214"/>
        <v/>
      </c>
      <c r="E2408" s="1" t="str">
        <f t="shared" si="215"/>
        <v/>
      </c>
    </row>
    <row r="2409" spans="1:5" x14ac:dyDescent="0.25">
      <c r="A2409" s="7" t="str">
        <f t="shared" si="212"/>
        <v/>
      </c>
      <c r="B2409" s="1" t="str">
        <f>IF(A2409="","",IF($C$13="Yes",($C$12+Table1[[#This Row],[Interest Paid]]),IF($C$11*E2408&gt;10,IF($C$13="No",$C$11*E2408,($C$11*E2408)+$C$12),10)))</f>
        <v/>
      </c>
      <c r="C2409" s="1" t="str">
        <f t="shared" si="213"/>
        <v/>
      </c>
      <c r="D2409" s="1" t="str">
        <f t="shared" si="214"/>
        <v/>
      </c>
      <c r="E2409" s="1" t="str">
        <f t="shared" si="215"/>
        <v/>
      </c>
    </row>
    <row r="2410" spans="1:5" x14ac:dyDescent="0.25">
      <c r="A2410" s="7" t="str">
        <f t="shared" si="212"/>
        <v/>
      </c>
      <c r="B2410" s="1" t="str">
        <f>IF(A2410="","",IF($C$13="Yes",($C$12+Table1[[#This Row],[Interest Paid]]),IF($C$11*E2409&gt;10,IF($C$13="No",$C$11*E2409,($C$11*E2409)+$C$12),10)))</f>
        <v/>
      </c>
      <c r="C2410" s="1" t="str">
        <f t="shared" si="213"/>
        <v/>
      </c>
      <c r="D2410" s="1" t="str">
        <f t="shared" si="214"/>
        <v/>
      </c>
      <c r="E2410" s="1" t="str">
        <f t="shared" si="215"/>
        <v/>
      </c>
    </row>
    <row r="2411" spans="1:5" x14ac:dyDescent="0.25">
      <c r="A2411" s="7" t="str">
        <f t="shared" si="212"/>
        <v/>
      </c>
      <c r="B2411" s="1" t="str">
        <f>IF(A2411="","",IF($C$13="Yes",($C$12+Table1[[#This Row],[Interest Paid]]),IF($C$11*E2410&gt;10,IF($C$13="No",$C$11*E2410,($C$11*E2410)+$C$12),10)))</f>
        <v/>
      </c>
      <c r="C2411" s="1" t="str">
        <f t="shared" si="213"/>
        <v/>
      </c>
      <c r="D2411" s="1" t="str">
        <f t="shared" si="214"/>
        <v/>
      </c>
      <c r="E2411" s="1" t="str">
        <f t="shared" si="215"/>
        <v/>
      </c>
    </row>
    <row r="2412" spans="1:5" x14ac:dyDescent="0.25">
      <c r="A2412" s="7" t="str">
        <f t="shared" si="212"/>
        <v/>
      </c>
      <c r="B2412" s="1" t="str">
        <f>IF(A2412="","",IF($C$13="Yes",($C$12+Table1[[#This Row],[Interest Paid]]),IF($C$11*E2411&gt;10,IF($C$13="No",$C$11*E2411,($C$11*E2411)+$C$12),10)))</f>
        <v/>
      </c>
      <c r="C2412" s="1" t="str">
        <f t="shared" si="213"/>
        <v/>
      </c>
      <c r="D2412" s="1" t="str">
        <f t="shared" si="214"/>
        <v/>
      </c>
      <c r="E2412" s="1" t="str">
        <f t="shared" si="215"/>
        <v/>
      </c>
    </row>
    <row r="2413" spans="1:5" x14ac:dyDescent="0.25">
      <c r="A2413" s="7" t="str">
        <f t="shared" si="212"/>
        <v/>
      </c>
      <c r="B2413" s="1" t="str">
        <f>IF(A2413="","",IF($C$13="Yes",($C$12+Table1[[#This Row],[Interest Paid]]),IF($C$11*E2412&gt;10,IF($C$13="No",$C$11*E2412,($C$11*E2412)+$C$12),10)))</f>
        <v/>
      </c>
      <c r="C2413" s="1" t="str">
        <f t="shared" si="213"/>
        <v/>
      </c>
      <c r="D2413" s="1" t="str">
        <f t="shared" si="214"/>
        <v/>
      </c>
      <c r="E2413" s="1" t="str">
        <f t="shared" si="215"/>
        <v/>
      </c>
    </row>
    <row r="2414" spans="1:5" x14ac:dyDescent="0.25">
      <c r="A2414" s="7" t="str">
        <f t="shared" si="212"/>
        <v/>
      </c>
      <c r="B2414" s="1" t="str">
        <f>IF(A2414="","",IF($C$13="Yes",($C$12+Table1[[#This Row],[Interest Paid]]),IF($C$11*E2413&gt;10,IF($C$13="No",$C$11*E2413,($C$11*E2413)+$C$12),10)))</f>
        <v/>
      </c>
      <c r="C2414" s="1" t="str">
        <f t="shared" si="213"/>
        <v/>
      </c>
      <c r="D2414" s="1" t="str">
        <f t="shared" si="214"/>
        <v/>
      </c>
      <c r="E2414" s="1" t="str">
        <f t="shared" si="215"/>
        <v/>
      </c>
    </row>
    <row r="2415" spans="1:5" x14ac:dyDescent="0.25">
      <c r="A2415" s="7" t="str">
        <f t="shared" si="212"/>
        <v/>
      </c>
      <c r="B2415" s="1" t="str">
        <f>IF(A2415="","",IF($C$13="Yes",($C$12+Table1[[#This Row],[Interest Paid]]),IF($C$11*E2414&gt;10,IF($C$13="No",$C$11*E2414,($C$11*E2414)+$C$12),10)))</f>
        <v/>
      </c>
      <c r="C2415" s="1" t="str">
        <f t="shared" si="213"/>
        <v/>
      </c>
      <c r="D2415" s="1" t="str">
        <f t="shared" si="214"/>
        <v/>
      </c>
      <c r="E2415" s="1" t="str">
        <f t="shared" si="215"/>
        <v/>
      </c>
    </row>
    <row r="2416" spans="1:5" x14ac:dyDescent="0.25">
      <c r="A2416" s="7" t="str">
        <f t="shared" si="212"/>
        <v/>
      </c>
      <c r="B2416" s="1" t="str">
        <f>IF(A2416="","",IF($C$13="Yes",($C$12+Table1[[#This Row],[Interest Paid]]),IF($C$11*E2415&gt;10,IF($C$13="No",$C$11*E2415,($C$11*E2415)+$C$12),10)))</f>
        <v/>
      </c>
      <c r="C2416" s="1" t="str">
        <f t="shared" si="213"/>
        <v/>
      </c>
      <c r="D2416" s="1" t="str">
        <f t="shared" si="214"/>
        <v/>
      </c>
      <c r="E2416" s="1" t="str">
        <f t="shared" si="215"/>
        <v/>
      </c>
    </row>
    <row r="2417" spans="1:5" x14ac:dyDescent="0.25">
      <c r="A2417" s="7" t="str">
        <f t="shared" si="212"/>
        <v/>
      </c>
      <c r="B2417" s="1" t="str">
        <f>IF(A2417="","",IF($C$13="Yes",($C$12+Table1[[#This Row],[Interest Paid]]),IF($C$11*E2416&gt;10,IF($C$13="No",$C$11*E2416,($C$11*E2416)+$C$12),10)))</f>
        <v/>
      </c>
      <c r="C2417" s="1" t="str">
        <f t="shared" si="213"/>
        <v/>
      </c>
      <c r="D2417" s="1" t="str">
        <f t="shared" si="214"/>
        <v/>
      </c>
      <c r="E2417" s="1" t="str">
        <f t="shared" si="215"/>
        <v/>
      </c>
    </row>
    <row r="2418" spans="1:5" x14ac:dyDescent="0.25">
      <c r="A2418" s="7" t="str">
        <f t="shared" si="212"/>
        <v/>
      </c>
      <c r="B2418" s="1" t="str">
        <f>IF(A2418="","",IF($C$13="Yes",($C$12+Table1[[#This Row],[Interest Paid]]),IF($C$11*E2417&gt;10,IF($C$13="No",$C$11*E2417,($C$11*E2417)+$C$12),10)))</f>
        <v/>
      </c>
      <c r="C2418" s="1" t="str">
        <f t="shared" si="213"/>
        <v/>
      </c>
      <c r="D2418" s="1" t="str">
        <f t="shared" si="214"/>
        <v/>
      </c>
      <c r="E2418" s="1" t="str">
        <f t="shared" si="215"/>
        <v/>
      </c>
    </row>
    <row r="2419" spans="1:5" x14ac:dyDescent="0.25">
      <c r="A2419" s="7" t="str">
        <f t="shared" si="212"/>
        <v/>
      </c>
      <c r="B2419" s="1" t="str">
        <f>IF(A2419="","",IF($C$13="Yes",($C$12+Table1[[#This Row],[Interest Paid]]),IF($C$11*E2418&gt;10,IF($C$13="No",$C$11*E2418,($C$11*E2418)+$C$12),10)))</f>
        <v/>
      </c>
      <c r="C2419" s="1" t="str">
        <f t="shared" si="213"/>
        <v/>
      </c>
      <c r="D2419" s="1" t="str">
        <f t="shared" si="214"/>
        <v/>
      </c>
      <c r="E2419" s="1" t="str">
        <f t="shared" si="215"/>
        <v/>
      </c>
    </row>
    <row r="2420" spans="1:5" x14ac:dyDescent="0.25">
      <c r="A2420" s="7" t="str">
        <f t="shared" si="212"/>
        <v/>
      </c>
      <c r="B2420" s="1" t="str">
        <f>IF(A2420="","",IF($C$13="Yes",($C$12+Table1[[#This Row],[Interest Paid]]),IF($C$11*E2419&gt;10,IF($C$13="No",$C$11*E2419,($C$11*E2419)+$C$12),10)))</f>
        <v/>
      </c>
      <c r="C2420" s="1" t="str">
        <f t="shared" si="213"/>
        <v/>
      </c>
      <c r="D2420" s="1" t="str">
        <f t="shared" si="214"/>
        <v/>
      </c>
      <c r="E2420" s="1" t="str">
        <f t="shared" si="215"/>
        <v/>
      </c>
    </row>
    <row r="2421" spans="1:5" x14ac:dyDescent="0.25">
      <c r="A2421" s="7" t="str">
        <f t="shared" ref="A2421:A2484" si="216">IF(A2420="","",IF(E2420&gt;0,A2420+1,""))</f>
        <v/>
      </c>
      <c r="B2421" s="1" t="str">
        <f>IF(A2421="","",IF($C$13="Yes",($C$12+Table1[[#This Row],[Interest Paid]]),IF($C$11*E2420&gt;10,IF($C$13="No",$C$11*E2420,($C$11*E2420)+$C$12),10)))</f>
        <v/>
      </c>
      <c r="C2421" s="1" t="str">
        <f t="shared" ref="C2421:C2484" si="217">IF(A2421="","",($C$10/12)*E2420)</f>
        <v/>
      </c>
      <c r="D2421" s="1" t="str">
        <f t="shared" ref="D2421:D2484" si="218">IF(A2421="","",B2421-C2421)</f>
        <v/>
      </c>
      <c r="E2421" s="1" t="str">
        <f t="shared" ref="E2421:E2484" si="219">IF(A2421="","",E2420-D2421)</f>
        <v/>
      </c>
    </row>
    <row r="2422" spans="1:5" x14ac:dyDescent="0.25">
      <c r="A2422" s="7" t="str">
        <f t="shared" si="216"/>
        <v/>
      </c>
      <c r="B2422" s="1" t="str">
        <f>IF(A2422="","",IF($C$13="Yes",($C$12+Table1[[#This Row],[Interest Paid]]),IF($C$11*E2421&gt;10,IF($C$13="No",$C$11*E2421,($C$11*E2421)+$C$12),10)))</f>
        <v/>
      </c>
      <c r="C2422" s="1" t="str">
        <f t="shared" si="217"/>
        <v/>
      </c>
      <c r="D2422" s="1" t="str">
        <f t="shared" si="218"/>
        <v/>
      </c>
      <c r="E2422" s="1" t="str">
        <f t="shared" si="219"/>
        <v/>
      </c>
    </row>
    <row r="2423" spans="1:5" x14ac:dyDescent="0.25">
      <c r="A2423" s="7" t="str">
        <f t="shared" si="216"/>
        <v/>
      </c>
      <c r="B2423" s="1" t="str">
        <f>IF(A2423="","",IF($C$13="Yes",($C$12+Table1[[#This Row],[Interest Paid]]),IF($C$11*E2422&gt;10,IF($C$13="No",$C$11*E2422,($C$11*E2422)+$C$12),10)))</f>
        <v/>
      </c>
      <c r="C2423" s="1" t="str">
        <f t="shared" si="217"/>
        <v/>
      </c>
      <c r="D2423" s="1" t="str">
        <f t="shared" si="218"/>
        <v/>
      </c>
      <c r="E2423" s="1" t="str">
        <f t="shared" si="219"/>
        <v/>
      </c>
    </row>
    <row r="2424" spans="1:5" x14ac:dyDescent="0.25">
      <c r="A2424" s="7" t="str">
        <f t="shared" si="216"/>
        <v/>
      </c>
      <c r="B2424" s="1" t="str">
        <f>IF(A2424="","",IF($C$13="Yes",($C$12+Table1[[#This Row],[Interest Paid]]),IF($C$11*E2423&gt;10,IF($C$13="No",$C$11*E2423,($C$11*E2423)+$C$12),10)))</f>
        <v/>
      </c>
      <c r="C2424" s="1" t="str">
        <f t="shared" si="217"/>
        <v/>
      </c>
      <c r="D2424" s="1" t="str">
        <f t="shared" si="218"/>
        <v/>
      </c>
      <c r="E2424" s="1" t="str">
        <f t="shared" si="219"/>
        <v/>
      </c>
    </row>
    <row r="2425" spans="1:5" x14ac:dyDescent="0.25">
      <c r="A2425" s="7" t="str">
        <f t="shared" si="216"/>
        <v/>
      </c>
      <c r="B2425" s="1" t="str">
        <f>IF(A2425="","",IF($C$13="Yes",($C$12+Table1[[#This Row],[Interest Paid]]),IF($C$11*E2424&gt;10,IF($C$13="No",$C$11*E2424,($C$11*E2424)+$C$12),10)))</f>
        <v/>
      </c>
      <c r="C2425" s="1" t="str">
        <f t="shared" si="217"/>
        <v/>
      </c>
      <c r="D2425" s="1" t="str">
        <f t="shared" si="218"/>
        <v/>
      </c>
      <c r="E2425" s="1" t="str">
        <f t="shared" si="219"/>
        <v/>
      </c>
    </row>
    <row r="2426" spans="1:5" x14ac:dyDescent="0.25">
      <c r="A2426" s="7" t="str">
        <f t="shared" si="216"/>
        <v/>
      </c>
      <c r="B2426" s="1" t="str">
        <f>IF(A2426="","",IF($C$13="Yes",($C$12+Table1[[#This Row],[Interest Paid]]),IF($C$11*E2425&gt;10,IF($C$13="No",$C$11*E2425,($C$11*E2425)+$C$12),10)))</f>
        <v/>
      </c>
      <c r="C2426" s="1" t="str">
        <f t="shared" si="217"/>
        <v/>
      </c>
      <c r="D2426" s="1" t="str">
        <f t="shared" si="218"/>
        <v/>
      </c>
      <c r="E2426" s="1" t="str">
        <f t="shared" si="219"/>
        <v/>
      </c>
    </row>
    <row r="2427" spans="1:5" x14ac:dyDescent="0.25">
      <c r="A2427" s="7" t="str">
        <f t="shared" si="216"/>
        <v/>
      </c>
      <c r="B2427" s="1" t="str">
        <f>IF(A2427="","",IF($C$13="Yes",($C$12+Table1[[#This Row],[Interest Paid]]),IF($C$11*E2426&gt;10,IF($C$13="No",$C$11*E2426,($C$11*E2426)+$C$12),10)))</f>
        <v/>
      </c>
      <c r="C2427" s="1" t="str">
        <f t="shared" si="217"/>
        <v/>
      </c>
      <c r="D2427" s="1" t="str">
        <f t="shared" si="218"/>
        <v/>
      </c>
      <c r="E2427" s="1" t="str">
        <f t="shared" si="219"/>
        <v/>
      </c>
    </row>
    <row r="2428" spans="1:5" x14ac:dyDescent="0.25">
      <c r="A2428" s="7" t="str">
        <f t="shared" si="216"/>
        <v/>
      </c>
      <c r="B2428" s="1" t="str">
        <f>IF(A2428="","",IF($C$13="Yes",($C$12+Table1[[#This Row],[Interest Paid]]),IF($C$11*E2427&gt;10,IF($C$13="No",$C$11*E2427,($C$11*E2427)+$C$12),10)))</f>
        <v/>
      </c>
      <c r="C2428" s="1" t="str">
        <f t="shared" si="217"/>
        <v/>
      </c>
      <c r="D2428" s="1" t="str">
        <f t="shared" si="218"/>
        <v/>
      </c>
      <c r="E2428" s="1" t="str">
        <f t="shared" si="219"/>
        <v/>
      </c>
    </row>
    <row r="2429" spans="1:5" x14ac:dyDescent="0.25">
      <c r="A2429" s="7" t="str">
        <f t="shared" si="216"/>
        <v/>
      </c>
      <c r="B2429" s="1" t="str">
        <f>IF(A2429="","",IF($C$13="Yes",($C$12+Table1[[#This Row],[Interest Paid]]),IF($C$11*E2428&gt;10,IF($C$13="No",$C$11*E2428,($C$11*E2428)+$C$12),10)))</f>
        <v/>
      </c>
      <c r="C2429" s="1" t="str">
        <f t="shared" si="217"/>
        <v/>
      </c>
      <c r="D2429" s="1" t="str">
        <f t="shared" si="218"/>
        <v/>
      </c>
      <c r="E2429" s="1" t="str">
        <f t="shared" si="219"/>
        <v/>
      </c>
    </row>
    <row r="2430" spans="1:5" x14ac:dyDescent="0.25">
      <c r="A2430" s="7" t="str">
        <f t="shared" si="216"/>
        <v/>
      </c>
      <c r="B2430" s="1" t="str">
        <f>IF(A2430="","",IF($C$13="Yes",($C$12+Table1[[#This Row],[Interest Paid]]),IF($C$11*E2429&gt;10,IF($C$13="No",$C$11*E2429,($C$11*E2429)+$C$12),10)))</f>
        <v/>
      </c>
      <c r="C2430" s="1" t="str">
        <f t="shared" si="217"/>
        <v/>
      </c>
      <c r="D2430" s="1" t="str">
        <f t="shared" si="218"/>
        <v/>
      </c>
      <c r="E2430" s="1" t="str">
        <f t="shared" si="219"/>
        <v/>
      </c>
    </row>
    <row r="2431" spans="1:5" x14ac:dyDescent="0.25">
      <c r="A2431" s="7" t="str">
        <f t="shared" si="216"/>
        <v/>
      </c>
      <c r="B2431" s="1" t="str">
        <f>IF(A2431="","",IF($C$13="Yes",($C$12+Table1[[#This Row],[Interest Paid]]),IF($C$11*E2430&gt;10,IF($C$13="No",$C$11*E2430,($C$11*E2430)+$C$12),10)))</f>
        <v/>
      </c>
      <c r="C2431" s="1" t="str">
        <f t="shared" si="217"/>
        <v/>
      </c>
      <c r="D2431" s="1" t="str">
        <f t="shared" si="218"/>
        <v/>
      </c>
      <c r="E2431" s="1" t="str">
        <f t="shared" si="219"/>
        <v/>
      </c>
    </row>
    <row r="2432" spans="1:5" x14ac:dyDescent="0.25">
      <c r="A2432" s="7" t="str">
        <f t="shared" si="216"/>
        <v/>
      </c>
      <c r="B2432" s="1" t="str">
        <f>IF(A2432="","",IF($C$13="Yes",($C$12+Table1[[#This Row],[Interest Paid]]),IF($C$11*E2431&gt;10,IF($C$13="No",$C$11*E2431,($C$11*E2431)+$C$12),10)))</f>
        <v/>
      </c>
      <c r="C2432" s="1" t="str">
        <f t="shared" si="217"/>
        <v/>
      </c>
      <c r="D2432" s="1" t="str">
        <f t="shared" si="218"/>
        <v/>
      </c>
      <c r="E2432" s="1" t="str">
        <f t="shared" si="219"/>
        <v/>
      </c>
    </row>
    <row r="2433" spans="1:5" x14ac:dyDescent="0.25">
      <c r="A2433" s="7" t="str">
        <f t="shared" si="216"/>
        <v/>
      </c>
      <c r="B2433" s="1" t="str">
        <f>IF(A2433="","",IF($C$13="Yes",($C$12+Table1[[#This Row],[Interest Paid]]),IF($C$11*E2432&gt;10,IF($C$13="No",$C$11*E2432,($C$11*E2432)+$C$12),10)))</f>
        <v/>
      </c>
      <c r="C2433" s="1" t="str">
        <f t="shared" si="217"/>
        <v/>
      </c>
      <c r="D2433" s="1" t="str">
        <f t="shared" si="218"/>
        <v/>
      </c>
      <c r="E2433" s="1" t="str">
        <f t="shared" si="219"/>
        <v/>
      </c>
    </row>
    <row r="2434" spans="1:5" x14ac:dyDescent="0.25">
      <c r="A2434" s="7" t="str">
        <f t="shared" si="216"/>
        <v/>
      </c>
      <c r="B2434" s="1" t="str">
        <f>IF(A2434="","",IF($C$13="Yes",($C$12+Table1[[#This Row],[Interest Paid]]),IF($C$11*E2433&gt;10,IF($C$13="No",$C$11*E2433,($C$11*E2433)+$C$12),10)))</f>
        <v/>
      </c>
      <c r="C2434" s="1" t="str">
        <f t="shared" si="217"/>
        <v/>
      </c>
      <c r="D2434" s="1" t="str">
        <f t="shared" si="218"/>
        <v/>
      </c>
      <c r="E2434" s="1" t="str">
        <f t="shared" si="219"/>
        <v/>
      </c>
    </row>
    <row r="2435" spans="1:5" x14ac:dyDescent="0.25">
      <c r="A2435" s="7" t="str">
        <f t="shared" si="216"/>
        <v/>
      </c>
      <c r="B2435" s="1" t="str">
        <f>IF(A2435="","",IF($C$13="Yes",($C$12+Table1[[#This Row],[Interest Paid]]),IF($C$11*E2434&gt;10,IF($C$13="No",$C$11*E2434,($C$11*E2434)+$C$12),10)))</f>
        <v/>
      </c>
      <c r="C2435" s="1" t="str">
        <f t="shared" si="217"/>
        <v/>
      </c>
      <c r="D2435" s="1" t="str">
        <f t="shared" si="218"/>
        <v/>
      </c>
      <c r="E2435" s="1" t="str">
        <f t="shared" si="219"/>
        <v/>
      </c>
    </row>
    <row r="2436" spans="1:5" x14ac:dyDescent="0.25">
      <c r="A2436" s="7" t="str">
        <f t="shared" si="216"/>
        <v/>
      </c>
      <c r="B2436" s="1" t="str">
        <f>IF(A2436="","",IF($C$13="Yes",($C$12+Table1[[#This Row],[Interest Paid]]),IF($C$11*E2435&gt;10,IF($C$13="No",$C$11*E2435,($C$11*E2435)+$C$12),10)))</f>
        <v/>
      </c>
      <c r="C2436" s="1" t="str">
        <f t="shared" si="217"/>
        <v/>
      </c>
      <c r="D2436" s="1" t="str">
        <f t="shared" si="218"/>
        <v/>
      </c>
      <c r="E2436" s="1" t="str">
        <f t="shared" si="219"/>
        <v/>
      </c>
    </row>
    <row r="2437" spans="1:5" x14ac:dyDescent="0.25">
      <c r="A2437" s="7" t="str">
        <f t="shared" si="216"/>
        <v/>
      </c>
      <c r="B2437" s="1" t="str">
        <f>IF(A2437="","",IF($C$13="Yes",($C$12+Table1[[#This Row],[Interest Paid]]),IF($C$11*E2436&gt;10,IF($C$13="No",$C$11*E2436,($C$11*E2436)+$C$12),10)))</f>
        <v/>
      </c>
      <c r="C2437" s="1" t="str">
        <f t="shared" si="217"/>
        <v/>
      </c>
      <c r="D2437" s="1" t="str">
        <f t="shared" si="218"/>
        <v/>
      </c>
      <c r="E2437" s="1" t="str">
        <f t="shared" si="219"/>
        <v/>
      </c>
    </row>
    <row r="2438" spans="1:5" x14ac:dyDescent="0.25">
      <c r="A2438" s="7" t="str">
        <f t="shared" si="216"/>
        <v/>
      </c>
      <c r="B2438" s="1" t="str">
        <f>IF(A2438="","",IF($C$13="Yes",($C$12+Table1[[#This Row],[Interest Paid]]),IF($C$11*E2437&gt;10,IF($C$13="No",$C$11*E2437,($C$11*E2437)+$C$12),10)))</f>
        <v/>
      </c>
      <c r="C2438" s="1" t="str">
        <f t="shared" si="217"/>
        <v/>
      </c>
      <c r="D2438" s="1" t="str">
        <f t="shared" si="218"/>
        <v/>
      </c>
      <c r="E2438" s="1" t="str">
        <f t="shared" si="219"/>
        <v/>
      </c>
    </row>
    <row r="2439" spans="1:5" x14ac:dyDescent="0.25">
      <c r="A2439" s="7" t="str">
        <f t="shared" si="216"/>
        <v/>
      </c>
      <c r="B2439" s="1" t="str">
        <f>IF(A2439="","",IF($C$13="Yes",($C$12+Table1[[#This Row],[Interest Paid]]),IF($C$11*E2438&gt;10,IF($C$13="No",$C$11*E2438,($C$11*E2438)+$C$12),10)))</f>
        <v/>
      </c>
      <c r="C2439" s="1" t="str">
        <f t="shared" si="217"/>
        <v/>
      </c>
      <c r="D2439" s="1" t="str">
        <f t="shared" si="218"/>
        <v/>
      </c>
      <c r="E2439" s="1" t="str">
        <f t="shared" si="219"/>
        <v/>
      </c>
    </row>
    <row r="2440" spans="1:5" x14ac:dyDescent="0.25">
      <c r="A2440" s="7" t="str">
        <f t="shared" si="216"/>
        <v/>
      </c>
      <c r="B2440" s="1" t="str">
        <f>IF(A2440="","",IF($C$13="Yes",($C$12+Table1[[#This Row],[Interest Paid]]),IF($C$11*E2439&gt;10,IF($C$13="No",$C$11*E2439,($C$11*E2439)+$C$12),10)))</f>
        <v/>
      </c>
      <c r="C2440" s="1" t="str">
        <f t="shared" si="217"/>
        <v/>
      </c>
      <c r="D2440" s="1" t="str">
        <f t="shared" si="218"/>
        <v/>
      </c>
      <c r="E2440" s="1" t="str">
        <f t="shared" si="219"/>
        <v/>
      </c>
    </row>
    <row r="2441" spans="1:5" x14ac:dyDescent="0.25">
      <c r="A2441" s="7" t="str">
        <f t="shared" si="216"/>
        <v/>
      </c>
      <c r="B2441" s="1" t="str">
        <f>IF(A2441="","",IF($C$13="Yes",($C$12+Table1[[#This Row],[Interest Paid]]),IF($C$11*E2440&gt;10,IF($C$13="No",$C$11*E2440,($C$11*E2440)+$C$12),10)))</f>
        <v/>
      </c>
      <c r="C2441" s="1" t="str">
        <f t="shared" si="217"/>
        <v/>
      </c>
      <c r="D2441" s="1" t="str">
        <f t="shared" si="218"/>
        <v/>
      </c>
      <c r="E2441" s="1" t="str">
        <f t="shared" si="219"/>
        <v/>
      </c>
    </row>
    <row r="2442" spans="1:5" x14ac:dyDescent="0.25">
      <c r="A2442" s="7" t="str">
        <f t="shared" si="216"/>
        <v/>
      </c>
      <c r="B2442" s="1" t="str">
        <f>IF(A2442="","",IF($C$13="Yes",($C$12+Table1[[#This Row],[Interest Paid]]),IF($C$11*E2441&gt;10,IF($C$13="No",$C$11*E2441,($C$11*E2441)+$C$12),10)))</f>
        <v/>
      </c>
      <c r="C2442" s="1" t="str">
        <f t="shared" si="217"/>
        <v/>
      </c>
      <c r="D2442" s="1" t="str">
        <f t="shared" si="218"/>
        <v/>
      </c>
      <c r="E2442" s="1" t="str">
        <f t="shared" si="219"/>
        <v/>
      </c>
    </row>
    <row r="2443" spans="1:5" x14ac:dyDescent="0.25">
      <c r="A2443" s="7" t="str">
        <f t="shared" si="216"/>
        <v/>
      </c>
      <c r="B2443" s="1" t="str">
        <f>IF(A2443="","",IF($C$13="Yes",($C$12+Table1[[#This Row],[Interest Paid]]),IF($C$11*E2442&gt;10,IF($C$13="No",$C$11*E2442,($C$11*E2442)+$C$12),10)))</f>
        <v/>
      </c>
      <c r="C2443" s="1" t="str">
        <f t="shared" si="217"/>
        <v/>
      </c>
      <c r="D2443" s="1" t="str">
        <f t="shared" si="218"/>
        <v/>
      </c>
      <c r="E2443" s="1" t="str">
        <f t="shared" si="219"/>
        <v/>
      </c>
    </row>
    <row r="2444" spans="1:5" x14ac:dyDescent="0.25">
      <c r="A2444" s="7" t="str">
        <f t="shared" si="216"/>
        <v/>
      </c>
      <c r="B2444" s="1" t="str">
        <f>IF(A2444="","",IF($C$13="Yes",($C$12+Table1[[#This Row],[Interest Paid]]),IF($C$11*E2443&gt;10,IF($C$13="No",$C$11*E2443,($C$11*E2443)+$C$12),10)))</f>
        <v/>
      </c>
      <c r="C2444" s="1" t="str">
        <f t="shared" si="217"/>
        <v/>
      </c>
      <c r="D2444" s="1" t="str">
        <f t="shared" si="218"/>
        <v/>
      </c>
      <c r="E2444" s="1" t="str">
        <f t="shared" si="219"/>
        <v/>
      </c>
    </row>
    <row r="2445" spans="1:5" x14ac:dyDescent="0.25">
      <c r="A2445" s="7" t="str">
        <f t="shared" si="216"/>
        <v/>
      </c>
      <c r="B2445" s="1" t="str">
        <f>IF(A2445="","",IF($C$13="Yes",($C$12+Table1[[#This Row],[Interest Paid]]),IF($C$11*E2444&gt;10,IF($C$13="No",$C$11*E2444,($C$11*E2444)+$C$12),10)))</f>
        <v/>
      </c>
      <c r="C2445" s="1" t="str">
        <f t="shared" si="217"/>
        <v/>
      </c>
      <c r="D2445" s="1" t="str">
        <f t="shared" si="218"/>
        <v/>
      </c>
      <c r="E2445" s="1" t="str">
        <f t="shared" si="219"/>
        <v/>
      </c>
    </row>
    <row r="2446" spans="1:5" x14ac:dyDescent="0.25">
      <c r="A2446" s="7" t="str">
        <f t="shared" si="216"/>
        <v/>
      </c>
      <c r="B2446" s="1" t="str">
        <f>IF(A2446="","",IF($C$13="Yes",($C$12+Table1[[#This Row],[Interest Paid]]),IF($C$11*E2445&gt;10,IF($C$13="No",$C$11*E2445,($C$11*E2445)+$C$12),10)))</f>
        <v/>
      </c>
      <c r="C2446" s="1" t="str">
        <f t="shared" si="217"/>
        <v/>
      </c>
      <c r="D2446" s="1" t="str">
        <f t="shared" si="218"/>
        <v/>
      </c>
      <c r="E2446" s="1" t="str">
        <f t="shared" si="219"/>
        <v/>
      </c>
    </row>
    <row r="2447" spans="1:5" x14ac:dyDescent="0.25">
      <c r="A2447" s="7" t="str">
        <f t="shared" si="216"/>
        <v/>
      </c>
      <c r="B2447" s="1" t="str">
        <f>IF(A2447="","",IF($C$13="Yes",($C$12+Table1[[#This Row],[Interest Paid]]),IF($C$11*E2446&gt;10,IF($C$13="No",$C$11*E2446,($C$11*E2446)+$C$12),10)))</f>
        <v/>
      </c>
      <c r="C2447" s="1" t="str">
        <f t="shared" si="217"/>
        <v/>
      </c>
      <c r="D2447" s="1" t="str">
        <f t="shared" si="218"/>
        <v/>
      </c>
      <c r="E2447" s="1" t="str">
        <f t="shared" si="219"/>
        <v/>
      </c>
    </row>
    <row r="2448" spans="1:5" x14ac:dyDescent="0.25">
      <c r="A2448" s="7" t="str">
        <f t="shared" si="216"/>
        <v/>
      </c>
      <c r="B2448" s="1" t="str">
        <f>IF(A2448="","",IF($C$13="Yes",($C$12+Table1[[#This Row],[Interest Paid]]),IF($C$11*E2447&gt;10,IF($C$13="No",$C$11*E2447,($C$11*E2447)+$C$12),10)))</f>
        <v/>
      </c>
      <c r="C2448" s="1" t="str">
        <f t="shared" si="217"/>
        <v/>
      </c>
      <c r="D2448" s="1" t="str">
        <f t="shared" si="218"/>
        <v/>
      </c>
      <c r="E2448" s="1" t="str">
        <f t="shared" si="219"/>
        <v/>
      </c>
    </row>
    <row r="2449" spans="1:5" x14ac:dyDescent="0.25">
      <c r="A2449" s="7" t="str">
        <f t="shared" si="216"/>
        <v/>
      </c>
      <c r="B2449" s="1" t="str">
        <f>IF(A2449="","",IF($C$13="Yes",($C$12+Table1[[#This Row],[Interest Paid]]),IF($C$11*E2448&gt;10,IF($C$13="No",$C$11*E2448,($C$11*E2448)+$C$12),10)))</f>
        <v/>
      </c>
      <c r="C2449" s="1" t="str">
        <f t="shared" si="217"/>
        <v/>
      </c>
      <c r="D2449" s="1" t="str">
        <f t="shared" si="218"/>
        <v/>
      </c>
      <c r="E2449" s="1" t="str">
        <f t="shared" si="219"/>
        <v/>
      </c>
    </row>
    <row r="2450" spans="1:5" x14ac:dyDescent="0.25">
      <c r="A2450" s="7" t="str">
        <f t="shared" si="216"/>
        <v/>
      </c>
      <c r="B2450" s="1" t="str">
        <f>IF(A2450="","",IF($C$13="Yes",($C$12+Table1[[#This Row],[Interest Paid]]),IF($C$11*E2449&gt;10,IF($C$13="No",$C$11*E2449,($C$11*E2449)+$C$12),10)))</f>
        <v/>
      </c>
      <c r="C2450" s="1" t="str">
        <f t="shared" si="217"/>
        <v/>
      </c>
      <c r="D2450" s="1" t="str">
        <f t="shared" si="218"/>
        <v/>
      </c>
      <c r="E2450" s="1" t="str">
        <f t="shared" si="219"/>
        <v/>
      </c>
    </row>
    <row r="2451" spans="1:5" x14ac:dyDescent="0.25">
      <c r="A2451" s="7" t="str">
        <f t="shared" si="216"/>
        <v/>
      </c>
      <c r="B2451" s="1" t="str">
        <f>IF(A2451="","",IF($C$13="Yes",($C$12+Table1[[#This Row],[Interest Paid]]),IF($C$11*E2450&gt;10,IF($C$13="No",$C$11*E2450,($C$11*E2450)+$C$12),10)))</f>
        <v/>
      </c>
      <c r="C2451" s="1" t="str">
        <f t="shared" si="217"/>
        <v/>
      </c>
      <c r="D2451" s="1" t="str">
        <f t="shared" si="218"/>
        <v/>
      </c>
      <c r="E2451" s="1" t="str">
        <f t="shared" si="219"/>
        <v/>
      </c>
    </row>
    <row r="2452" spans="1:5" x14ac:dyDescent="0.25">
      <c r="A2452" s="7" t="str">
        <f t="shared" si="216"/>
        <v/>
      </c>
      <c r="B2452" s="1" t="str">
        <f>IF(A2452="","",IF($C$13="Yes",($C$12+Table1[[#This Row],[Interest Paid]]),IF($C$11*E2451&gt;10,IF($C$13="No",$C$11*E2451,($C$11*E2451)+$C$12),10)))</f>
        <v/>
      </c>
      <c r="C2452" s="1" t="str">
        <f t="shared" si="217"/>
        <v/>
      </c>
      <c r="D2452" s="1" t="str">
        <f t="shared" si="218"/>
        <v/>
      </c>
      <c r="E2452" s="1" t="str">
        <f t="shared" si="219"/>
        <v/>
      </c>
    </row>
    <row r="2453" spans="1:5" x14ac:dyDescent="0.25">
      <c r="A2453" s="7" t="str">
        <f t="shared" si="216"/>
        <v/>
      </c>
      <c r="B2453" s="1" t="str">
        <f>IF(A2453="","",IF($C$13="Yes",($C$12+Table1[[#This Row],[Interest Paid]]),IF($C$11*E2452&gt;10,IF($C$13="No",$C$11*E2452,($C$11*E2452)+$C$12),10)))</f>
        <v/>
      </c>
      <c r="C2453" s="1" t="str">
        <f t="shared" si="217"/>
        <v/>
      </c>
      <c r="D2453" s="1" t="str">
        <f t="shared" si="218"/>
        <v/>
      </c>
      <c r="E2453" s="1" t="str">
        <f t="shared" si="219"/>
        <v/>
      </c>
    </row>
    <row r="2454" spans="1:5" x14ac:dyDescent="0.25">
      <c r="A2454" s="7" t="str">
        <f t="shared" si="216"/>
        <v/>
      </c>
      <c r="B2454" s="1" t="str">
        <f>IF(A2454="","",IF($C$13="Yes",($C$12+Table1[[#This Row],[Interest Paid]]),IF($C$11*E2453&gt;10,IF($C$13="No",$C$11*E2453,($C$11*E2453)+$C$12),10)))</f>
        <v/>
      </c>
      <c r="C2454" s="1" t="str">
        <f t="shared" si="217"/>
        <v/>
      </c>
      <c r="D2454" s="1" t="str">
        <f t="shared" si="218"/>
        <v/>
      </c>
      <c r="E2454" s="1" t="str">
        <f t="shared" si="219"/>
        <v/>
      </c>
    </row>
    <row r="2455" spans="1:5" x14ac:dyDescent="0.25">
      <c r="A2455" s="7" t="str">
        <f t="shared" si="216"/>
        <v/>
      </c>
      <c r="B2455" s="1" t="str">
        <f>IF(A2455="","",IF($C$13="Yes",($C$12+Table1[[#This Row],[Interest Paid]]),IF($C$11*E2454&gt;10,IF($C$13="No",$C$11*E2454,($C$11*E2454)+$C$12),10)))</f>
        <v/>
      </c>
      <c r="C2455" s="1" t="str">
        <f t="shared" si="217"/>
        <v/>
      </c>
      <c r="D2455" s="1" t="str">
        <f t="shared" si="218"/>
        <v/>
      </c>
      <c r="E2455" s="1" t="str">
        <f t="shared" si="219"/>
        <v/>
      </c>
    </row>
    <row r="2456" spans="1:5" x14ac:dyDescent="0.25">
      <c r="A2456" s="7" t="str">
        <f t="shared" si="216"/>
        <v/>
      </c>
      <c r="B2456" s="1" t="str">
        <f>IF(A2456="","",IF($C$13="Yes",($C$12+Table1[[#This Row],[Interest Paid]]),IF($C$11*E2455&gt;10,IF($C$13="No",$C$11*E2455,($C$11*E2455)+$C$12),10)))</f>
        <v/>
      </c>
      <c r="C2456" s="1" t="str">
        <f t="shared" si="217"/>
        <v/>
      </c>
      <c r="D2456" s="1" t="str">
        <f t="shared" si="218"/>
        <v/>
      </c>
      <c r="E2456" s="1" t="str">
        <f t="shared" si="219"/>
        <v/>
      </c>
    </row>
    <row r="2457" spans="1:5" x14ac:dyDescent="0.25">
      <c r="A2457" s="7" t="str">
        <f t="shared" si="216"/>
        <v/>
      </c>
      <c r="B2457" s="1" t="str">
        <f>IF(A2457="","",IF($C$13="Yes",($C$12+Table1[[#This Row],[Interest Paid]]),IF($C$11*E2456&gt;10,IF($C$13="No",$C$11*E2456,($C$11*E2456)+$C$12),10)))</f>
        <v/>
      </c>
      <c r="C2457" s="1" t="str">
        <f t="shared" si="217"/>
        <v/>
      </c>
      <c r="D2457" s="1" t="str">
        <f t="shared" si="218"/>
        <v/>
      </c>
      <c r="E2457" s="1" t="str">
        <f t="shared" si="219"/>
        <v/>
      </c>
    </row>
    <row r="2458" spans="1:5" x14ac:dyDescent="0.25">
      <c r="A2458" s="7" t="str">
        <f t="shared" si="216"/>
        <v/>
      </c>
      <c r="B2458" s="1" t="str">
        <f>IF(A2458="","",IF($C$13="Yes",($C$12+Table1[[#This Row],[Interest Paid]]),IF($C$11*E2457&gt;10,IF($C$13="No",$C$11*E2457,($C$11*E2457)+$C$12),10)))</f>
        <v/>
      </c>
      <c r="C2458" s="1" t="str">
        <f t="shared" si="217"/>
        <v/>
      </c>
      <c r="D2458" s="1" t="str">
        <f t="shared" si="218"/>
        <v/>
      </c>
      <c r="E2458" s="1" t="str">
        <f t="shared" si="219"/>
        <v/>
      </c>
    </row>
    <row r="2459" spans="1:5" x14ac:dyDescent="0.25">
      <c r="A2459" s="7" t="str">
        <f t="shared" si="216"/>
        <v/>
      </c>
      <c r="B2459" s="1" t="str">
        <f>IF(A2459="","",IF($C$13="Yes",($C$12+Table1[[#This Row],[Interest Paid]]),IF($C$11*E2458&gt;10,IF($C$13="No",$C$11*E2458,($C$11*E2458)+$C$12),10)))</f>
        <v/>
      </c>
      <c r="C2459" s="1" t="str">
        <f t="shared" si="217"/>
        <v/>
      </c>
      <c r="D2459" s="1" t="str">
        <f t="shared" si="218"/>
        <v/>
      </c>
      <c r="E2459" s="1" t="str">
        <f t="shared" si="219"/>
        <v/>
      </c>
    </row>
    <row r="2460" spans="1:5" x14ac:dyDescent="0.25">
      <c r="A2460" s="7" t="str">
        <f t="shared" si="216"/>
        <v/>
      </c>
      <c r="B2460" s="1" t="str">
        <f>IF(A2460="","",IF($C$13="Yes",($C$12+Table1[[#This Row],[Interest Paid]]),IF($C$11*E2459&gt;10,IF($C$13="No",$C$11*E2459,($C$11*E2459)+$C$12),10)))</f>
        <v/>
      </c>
      <c r="C2460" s="1" t="str">
        <f t="shared" si="217"/>
        <v/>
      </c>
      <c r="D2460" s="1" t="str">
        <f t="shared" si="218"/>
        <v/>
      </c>
      <c r="E2460" s="1" t="str">
        <f t="shared" si="219"/>
        <v/>
      </c>
    </row>
    <row r="2461" spans="1:5" x14ac:dyDescent="0.25">
      <c r="A2461" s="7" t="str">
        <f t="shared" si="216"/>
        <v/>
      </c>
      <c r="B2461" s="1" t="str">
        <f>IF(A2461="","",IF($C$13="Yes",($C$12+Table1[[#This Row],[Interest Paid]]),IF($C$11*E2460&gt;10,IF($C$13="No",$C$11*E2460,($C$11*E2460)+$C$12),10)))</f>
        <v/>
      </c>
      <c r="C2461" s="1" t="str">
        <f t="shared" si="217"/>
        <v/>
      </c>
      <c r="D2461" s="1" t="str">
        <f t="shared" si="218"/>
        <v/>
      </c>
      <c r="E2461" s="1" t="str">
        <f t="shared" si="219"/>
        <v/>
      </c>
    </row>
    <row r="2462" spans="1:5" x14ac:dyDescent="0.25">
      <c r="A2462" s="7" t="str">
        <f t="shared" si="216"/>
        <v/>
      </c>
      <c r="B2462" s="1" t="str">
        <f>IF(A2462="","",IF($C$13="Yes",($C$12+Table1[[#This Row],[Interest Paid]]),IF($C$11*E2461&gt;10,IF($C$13="No",$C$11*E2461,($C$11*E2461)+$C$12),10)))</f>
        <v/>
      </c>
      <c r="C2462" s="1" t="str">
        <f t="shared" si="217"/>
        <v/>
      </c>
      <c r="D2462" s="1" t="str">
        <f t="shared" si="218"/>
        <v/>
      </c>
      <c r="E2462" s="1" t="str">
        <f t="shared" si="219"/>
        <v/>
      </c>
    </row>
    <row r="2463" spans="1:5" x14ac:dyDescent="0.25">
      <c r="A2463" s="7" t="str">
        <f t="shared" si="216"/>
        <v/>
      </c>
      <c r="B2463" s="1" t="str">
        <f>IF(A2463="","",IF($C$13="Yes",($C$12+Table1[[#This Row],[Interest Paid]]),IF($C$11*E2462&gt;10,IF($C$13="No",$C$11*E2462,($C$11*E2462)+$C$12),10)))</f>
        <v/>
      </c>
      <c r="C2463" s="1" t="str">
        <f t="shared" si="217"/>
        <v/>
      </c>
      <c r="D2463" s="1" t="str">
        <f t="shared" si="218"/>
        <v/>
      </c>
      <c r="E2463" s="1" t="str">
        <f t="shared" si="219"/>
        <v/>
      </c>
    </row>
    <row r="2464" spans="1:5" x14ac:dyDescent="0.25">
      <c r="A2464" s="7" t="str">
        <f t="shared" si="216"/>
        <v/>
      </c>
      <c r="B2464" s="1" t="str">
        <f>IF(A2464="","",IF($C$13="Yes",($C$12+Table1[[#This Row],[Interest Paid]]),IF($C$11*E2463&gt;10,IF($C$13="No",$C$11*E2463,($C$11*E2463)+$C$12),10)))</f>
        <v/>
      </c>
      <c r="C2464" s="1" t="str">
        <f t="shared" si="217"/>
        <v/>
      </c>
      <c r="D2464" s="1" t="str">
        <f t="shared" si="218"/>
        <v/>
      </c>
      <c r="E2464" s="1" t="str">
        <f t="shared" si="219"/>
        <v/>
      </c>
    </row>
    <row r="2465" spans="1:5" x14ac:dyDescent="0.25">
      <c r="A2465" s="7" t="str">
        <f t="shared" si="216"/>
        <v/>
      </c>
      <c r="B2465" s="1" t="str">
        <f>IF(A2465="","",IF($C$13="Yes",($C$12+Table1[[#This Row],[Interest Paid]]),IF($C$11*E2464&gt;10,IF($C$13="No",$C$11*E2464,($C$11*E2464)+$C$12),10)))</f>
        <v/>
      </c>
      <c r="C2465" s="1" t="str">
        <f t="shared" si="217"/>
        <v/>
      </c>
      <c r="D2465" s="1" t="str">
        <f t="shared" si="218"/>
        <v/>
      </c>
      <c r="E2465" s="1" t="str">
        <f t="shared" si="219"/>
        <v/>
      </c>
    </row>
    <row r="2466" spans="1:5" x14ac:dyDescent="0.25">
      <c r="A2466" s="7" t="str">
        <f t="shared" si="216"/>
        <v/>
      </c>
      <c r="B2466" s="1" t="str">
        <f>IF(A2466="","",IF($C$13="Yes",($C$12+Table1[[#This Row],[Interest Paid]]),IF($C$11*E2465&gt;10,IF($C$13="No",$C$11*E2465,($C$11*E2465)+$C$12),10)))</f>
        <v/>
      </c>
      <c r="C2466" s="1" t="str">
        <f t="shared" si="217"/>
        <v/>
      </c>
      <c r="D2466" s="1" t="str">
        <f t="shared" si="218"/>
        <v/>
      </c>
      <c r="E2466" s="1" t="str">
        <f t="shared" si="219"/>
        <v/>
      </c>
    </row>
    <row r="2467" spans="1:5" x14ac:dyDescent="0.25">
      <c r="A2467" s="7" t="str">
        <f t="shared" si="216"/>
        <v/>
      </c>
      <c r="B2467" s="1" t="str">
        <f>IF(A2467="","",IF($C$13="Yes",($C$12+Table1[[#This Row],[Interest Paid]]),IF($C$11*E2466&gt;10,IF($C$13="No",$C$11*E2466,($C$11*E2466)+$C$12),10)))</f>
        <v/>
      </c>
      <c r="C2467" s="1" t="str">
        <f t="shared" si="217"/>
        <v/>
      </c>
      <c r="D2467" s="1" t="str">
        <f t="shared" si="218"/>
        <v/>
      </c>
      <c r="E2467" s="1" t="str">
        <f t="shared" si="219"/>
        <v/>
      </c>
    </row>
    <row r="2468" spans="1:5" x14ac:dyDescent="0.25">
      <c r="A2468" s="7" t="str">
        <f t="shared" si="216"/>
        <v/>
      </c>
      <c r="B2468" s="1" t="str">
        <f>IF(A2468="","",IF($C$13="Yes",($C$12+Table1[[#This Row],[Interest Paid]]),IF($C$11*E2467&gt;10,IF($C$13="No",$C$11*E2467,($C$11*E2467)+$C$12),10)))</f>
        <v/>
      </c>
      <c r="C2468" s="1" t="str">
        <f t="shared" si="217"/>
        <v/>
      </c>
      <c r="D2468" s="1" t="str">
        <f t="shared" si="218"/>
        <v/>
      </c>
      <c r="E2468" s="1" t="str">
        <f t="shared" si="219"/>
        <v/>
      </c>
    </row>
    <row r="2469" spans="1:5" x14ac:dyDescent="0.25">
      <c r="A2469" s="7" t="str">
        <f t="shared" si="216"/>
        <v/>
      </c>
      <c r="B2469" s="1" t="str">
        <f>IF(A2469="","",IF($C$13="Yes",($C$12+Table1[[#This Row],[Interest Paid]]),IF($C$11*E2468&gt;10,IF($C$13="No",$C$11*E2468,($C$11*E2468)+$C$12),10)))</f>
        <v/>
      </c>
      <c r="C2469" s="1" t="str">
        <f t="shared" si="217"/>
        <v/>
      </c>
      <c r="D2469" s="1" t="str">
        <f t="shared" si="218"/>
        <v/>
      </c>
      <c r="E2469" s="1" t="str">
        <f t="shared" si="219"/>
        <v/>
      </c>
    </row>
    <row r="2470" spans="1:5" x14ac:dyDescent="0.25">
      <c r="A2470" s="7" t="str">
        <f t="shared" si="216"/>
        <v/>
      </c>
      <c r="B2470" s="1" t="str">
        <f>IF(A2470="","",IF($C$13="Yes",($C$12+Table1[[#This Row],[Interest Paid]]),IF($C$11*E2469&gt;10,IF($C$13="No",$C$11*E2469,($C$11*E2469)+$C$12),10)))</f>
        <v/>
      </c>
      <c r="C2470" s="1" t="str">
        <f t="shared" si="217"/>
        <v/>
      </c>
      <c r="D2470" s="1" t="str">
        <f t="shared" si="218"/>
        <v/>
      </c>
      <c r="E2470" s="1" t="str">
        <f t="shared" si="219"/>
        <v/>
      </c>
    </row>
    <row r="2471" spans="1:5" x14ac:dyDescent="0.25">
      <c r="A2471" s="7" t="str">
        <f t="shared" si="216"/>
        <v/>
      </c>
      <c r="B2471" s="1" t="str">
        <f>IF(A2471="","",IF($C$13="Yes",($C$12+Table1[[#This Row],[Interest Paid]]),IF($C$11*E2470&gt;10,IF($C$13="No",$C$11*E2470,($C$11*E2470)+$C$12),10)))</f>
        <v/>
      </c>
      <c r="C2471" s="1" t="str">
        <f t="shared" si="217"/>
        <v/>
      </c>
      <c r="D2471" s="1" t="str">
        <f t="shared" si="218"/>
        <v/>
      </c>
      <c r="E2471" s="1" t="str">
        <f t="shared" si="219"/>
        <v/>
      </c>
    </row>
    <row r="2472" spans="1:5" x14ac:dyDescent="0.25">
      <c r="A2472" s="7" t="str">
        <f t="shared" si="216"/>
        <v/>
      </c>
      <c r="B2472" s="1" t="str">
        <f>IF(A2472="","",IF($C$13="Yes",($C$12+Table1[[#This Row],[Interest Paid]]),IF($C$11*E2471&gt;10,IF($C$13="No",$C$11*E2471,($C$11*E2471)+$C$12),10)))</f>
        <v/>
      </c>
      <c r="C2472" s="1" t="str">
        <f t="shared" si="217"/>
        <v/>
      </c>
      <c r="D2472" s="1" t="str">
        <f t="shared" si="218"/>
        <v/>
      </c>
      <c r="E2472" s="1" t="str">
        <f t="shared" si="219"/>
        <v/>
      </c>
    </row>
    <row r="2473" spans="1:5" x14ac:dyDescent="0.25">
      <c r="A2473" s="7" t="str">
        <f t="shared" si="216"/>
        <v/>
      </c>
      <c r="B2473" s="1" t="str">
        <f>IF(A2473="","",IF($C$13="Yes",($C$12+Table1[[#This Row],[Interest Paid]]),IF($C$11*E2472&gt;10,IF($C$13="No",$C$11*E2472,($C$11*E2472)+$C$12),10)))</f>
        <v/>
      </c>
      <c r="C2473" s="1" t="str">
        <f t="shared" si="217"/>
        <v/>
      </c>
      <c r="D2473" s="1" t="str">
        <f t="shared" si="218"/>
        <v/>
      </c>
      <c r="E2473" s="1" t="str">
        <f t="shared" si="219"/>
        <v/>
      </c>
    </row>
    <row r="2474" spans="1:5" x14ac:dyDescent="0.25">
      <c r="A2474" s="7" t="str">
        <f t="shared" si="216"/>
        <v/>
      </c>
      <c r="B2474" s="1" t="str">
        <f>IF(A2474="","",IF($C$13="Yes",($C$12+Table1[[#This Row],[Interest Paid]]),IF($C$11*E2473&gt;10,IF($C$13="No",$C$11*E2473,($C$11*E2473)+$C$12),10)))</f>
        <v/>
      </c>
      <c r="C2474" s="1" t="str">
        <f t="shared" si="217"/>
        <v/>
      </c>
      <c r="D2474" s="1" t="str">
        <f t="shared" si="218"/>
        <v/>
      </c>
      <c r="E2474" s="1" t="str">
        <f t="shared" si="219"/>
        <v/>
      </c>
    </row>
    <row r="2475" spans="1:5" x14ac:dyDescent="0.25">
      <c r="A2475" s="7" t="str">
        <f t="shared" si="216"/>
        <v/>
      </c>
      <c r="B2475" s="1" t="str">
        <f>IF(A2475="","",IF($C$13="Yes",($C$12+Table1[[#This Row],[Interest Paid]]),IF($C$11*E2474&gt;10,IF($C$13="No",$C$11*E2474,($C$11*E2474)+$C$12),10)))</f>
        <v/>
      </c>
      <c r="C2475" s="1" t="str">
        <f t="shared" si="217"/>
        <v/>
      </c>
      <c r="D2475" s="1" t="str">
        <f t="shared" si="218"/>
        <v/>
      </c>
      <c r="E2475" s="1" t="str">
        <f t="shared" si="219"/>
        <v/>
      </c>
    </row>
    <row r="2476" spans="1:5" x14ac:dyDescent="0.25">
      <c r="A2476" s="7" t="str">
        <f t="shared" si="216"/>
        <v/>
      </c>
      <c r="B2476" s="1" t="str">
        <f>IF(A2476="","",IF($C$13="Yes",($C$12+Table1[[#This Row],[Interest Paid]]),IF($C$11*E2475&gt;10,IF($C$13="No",$C$11*E2475,($C$11*E2475)+$C$12),10)))</f>
        <v/>
      </c>
      <c r="C2476" s="1" t="str">
        <f t="shared" si="217"/>
        <v/>
      </c>
      <c r="D2476" s="1" t="str">
        <f t="shared" si="218"/>
        <v/>
      </c>
      <c r="E2476" s="1" t="str">
        <f t="shared" si="219"/>
        <v/>
      </c>
    </row>
    <row r="2477" spans="1:5" x14ac:dyDescent="0.25">
      <c r="A2477" s="7" t="str">
        <f t="shared" si="216"/>
        <v/>
      </c>
      <c r="B2477" s="1" t="str">
        <f>IF(A2477="","",IF($C$13="Yes",($C$12+Table1[[#This Row],[Interest Paid]]),IF($C$11*E2476&gt;10,IF($C$13="No",$C$11*E2476,($C$11*E2476)+$C$12),10)))</f>
        <v/>
      </c>
      <c r="C2477" s="1" t="str">
        <f t="shared" si="217"/>
        <v/>
      </c>
      <c r="D2477" s="1" t="str">
        <f t="shared" si="218"/>
        <v/>
      </c>
      <c r="E2477" s="1" t="str">
        <f t="shared" si="219"/>
        <v/>
      </c>
    </row>
    <row r="2478" spans="1:5" x14ac:dyDescent="0.25">
      <c r="A2478" s="7" t="str">
        <f t="shared" si="216"/>
        <v/>
      </c>
      <c r="B2478" s="1" t="str">
        <f>IF(A2478="","",IF($C$13="Yes",($C$12+Table1[[#This Row],[Interest Paid]]),IF($C$11*E2477&gt;10,IF($C$13="No",$C$11*E2477,($C$11*E2477)+$C$12),10)))</f>
        <v/>
      </c>
      <c r="C2478" s="1" t="str">
        <f t="shared" si="217"/>
        <v/>
      </c>
      <c r="D2478" s="1" t="str">
        <f t="shared" si="218"/>
        <v/>
      </c>
      <c r="E2478" s="1" t="str">
        <f t="shared" si="219"/>
        <v/>
      </c>
    </row>
    <row r="2479" spans="1:5" x14ac:dyDescent="0.25">
      <c r="A2479" s="7" t="str">
        <f t="shared" si="216"/>
        <v/>
      </c>
      <c r="B2479" s="1" t="str">
        <f>IF(A2479="","",IF($C$13="Yes",($C$12+Table1[[#This Row],[Interest Paid]]),IF($C$11*E2478&gt;10,IF($C$13="No",$C$11*E2478,($C$11*E2478)+$C$12),10)))</f>
        <v/>
      </c>
      <c r="C2479" s="1" t="str">
        <f t="shared" si="217"/>
        <v/>
      </c>
      <c r="D2479" s="1" t="str">
        <f t="shared" si="218"/>
        <v/>
      </c>
      <c r="E2479" s="1" t="str">
        <f t="shared" si="219"/>
        <v/>
      </c>
    </row>
    <row r="2480" spans="1:5" x14ac:dyDescent="0.25">
      <c r="A2480" s="7" t="str">
        <f t="shared" si="216"/>
        <v/>
      </c>
      <c r="B2480" s="1" t="str">
        <f>IF(A2480="","",IF($C$13="Yes",($C$12+Table1[[#This Row],[Interest Paid]]),IF($C$11*E2479&gt;10,IF($C$13="No",$C$11*E2479,($C$11*E2479)+$C$12),10)))</f>
        <v/>
      </c>
      <c r="C2480" s="1" t="str">
        <f t="shared" si="217"/>
        <v/>
      </c>
      <c r="D2480" s="1" t="str">
        <f t="shared" si="218"/>
        <v/>
      </c>
      <c r="E2480" s="1" t="str">
        <f t="shared" si="219"/>
        <v/>
      </c>
    </row>
    <row r="2481" spans="1:5" x14ac:dyDescent="0.25">
      <c r="A2481" s="7" t="str">
        <f t="shared" si="216"/>
        <v/>
      </c>
      <c r="B2481" s="1" t="str">
        <f>IF(A2481="","",IF($C$13="Yes",($C$12+Table1[[#This Row],[Interest Paid]]),IF($C$11*E2480&gt;10,IF($C$13="No",$C$11*E2480,($C$11*E2480)+$C$12),10)))</f>
        <v/>
      </c>
      <c r="C2481" s="1" t="str">
        <f t="shared" si="217"/>
        <v/>
      </c>
      <c r="D2481" s="1" t="str">
        <f t="shared" si="218"/>
        <v/>
      </c>
      <c r="E2481" s="1" t="str">
        <f t="shared" si="219"/>
        <v/>
      </c>
    </row>
    <row r="2482" spans="1:5" x14ac:dyDescent="0.25">
      <c r="A2482" s="7" t="str">
        <f t="shared" si="216"/>
        <v/>
      </c>
      <c r="B2482" s="1" t="str">
        <f>IF(A2482="","",IF($C$13="Yes",($C$12+Table1[[#This Row],[Interest Paid]]),IF($C$11*E2481&gt;10,IF($C$13="No",$C$11*E2481,($C$11*E2481)+$C$12),10)))</f>
        <v/>
      </c>
      <c r="C2482" s="1" t="str">
        <f t="shared" si="217"/>
        <v/>
      </c>
      <c r="D2482" s="1" t="str">
        <f t="shared" si="218"/>
        <v/>
      </c>
      <c r="E2482" s="1" t="str">
        <f t="shared" si="219"/>
        <v/>
      </c>
    </row>
    <row r="2483" spans="1:5" x14ac:dyDescent="0.25">
      <c r="A2483" s="7" t="str">
        <f t="shared" si="216"/>
        <v/>
      </c>
      <c r="B2483" s="1" t="str">
        <f>IF(A2483="","",IF($C$13="Yes",($C$12+Table1[[#This Row],[Interest Paid]]),IF($C$11*E2482&gt;10,IF($C$13="No",$C$11*E2482,($C$11*E2482)+$C$12),10)))</f>
        <v/>
      </c>
      <c r="C2483" s="1" t="str">
        <f t="shared" si="217"/>
        <v/>
      </c>
      <c r="D2483" s="1" t="str">
        <f t="shared" si="218"/>
        <v/>
      </c>
      <c r="E2483" s="1" t="str">
        <f t="shared" si="219"/>
        <v/>
      </c>
    </row>
    <row r="2484" spans="1:5" x14ac:dyDescent="0.25">
      <c r="A2484" s="7" t="str">
        <f t="shared" si="216"/>
        <v/>
      </c>
      <c r="B2484" s="1" t="str">
        <f>IF(A2484="","",IF($C$13="Yes",($C$12+Table1[[#This Row],[Interest Paid]]),IF($C$11*E2483&gt;10,IF($C$13="No",$C$11*E2483,($C$11*E2483)+$C$12),10)))</f>
        <v/>
      </c>
      <c r="C2484" s="1" t="str">
        <f t="shared" si="217"/>
        <v/>
      </c>
      <c r="D2484" s="1" t="str">
        <f t="shared" si="218"/>
        <v/>
      </c>
      <c r="E2484" s="1" t="str">
        <f t="shared" si="219"/>
        <v/>
      </c>
    </row>
    <row r="2485" spans="1:5" x14ac:dyDescent="0.25">
      <c r="A2485" s="7" t="str">
        <f t="shared" ref="A2485:A2548" si="220">IF(A2484="","",IF(E2484&gt;0,A2484+1,""))</f>
        <v/>
      </c>
      <c r="B2485" s="1" t="str">
        <f>IF(A2485="","",IF($C$13="Yes",($C$12+Table1[[#This Row],[Interest Paid]]),IF($C$11*E2484&gt;10,IF($C$13="No",$C$11*E2484,($C$11*E2484)+$C$12),10)))</f>
        <v/>
      </c>
      <c r="C2485" s="1" t="str">
        <f t="shared" ref="C2485:C2548" si="221">IF(A2485="","",($C$10/12)*E2484)</f>
        <v/>
      </c>
      <c r="D2485" s="1" t="str">
        <f t="shared" ref="D2485:D2548" si="222">IF(A2485="","",B2485-C2485)</f>
        <v/>
      </c>
      <c r="E2485" s="1" t="str">
        <f t="shared" ref="E2485:E2548" si="223">IF(A2485="","",E2484-D2485)</f>
        <v/>
      </c>
    </row>
    <row r="2486" spans="1:5" x14ac:dyDescent="0.25">
      <c r="A2486" s="7" t="str">
        <f t="shared" si="220"/>
        <v/>
      </c>
      <c r="B2486" s="1" t="str">
        <f>IF(A2486="","",IF($C$13="Yes",($C$12+Table1[[#This Row],[Interest Paid]]),IF($C$11*E2485&gt;10,IF($C$13="No",$C$11*E2485,($C$11*E2485)+$C$12),10)))</f>
        <v/>
      </c>
      <c r="C2486" s="1" t="str">
        <f t="shared" si="221"/>
        <v/>
      </c>
      <c r="D2486" s="1" t="str">
        <f t="shared" si="222"/>
        <v/>
      </c>
      <c r="E2486" s="1" t="str">
        <f t="shared" si="223"/>
        <v/>
      </c>
    </row>
    <row r="2487" spans="1:5" x14ac:dyDescent="0.25">
      <c r="A2487" s="7" t="str">
        <f t="shared" si="220"/>
        <v/>
      </c>
      <c r="B2487" s="1" t="str">
        <f>IF(A2487="","",IF($C$13="Yes",($C$12+Table1[[#This Row],[Interest Paid]]),IF($C$11*E2486&gt;10,IF($C$13="No",$C$11*E2486,($C$11*E2486)+$C$12),10)))</f>
        <v/>
      </c>
      <c r="C2487" s="1" t="str">
        <f t="shared" si="221"/>
        <v/>
      </c>
      <c r="D2487" s="1" t="str">
        <f t="shared" si="222"/>
        <v/>
      </c>
      <c r="E2487" s="1" t="str">
        <f t="shared" si="223"/>
        <v/>
      </c>
    </row>
    <row r="2488" spans="1:5" x14ac:dyDescent="0.25">
      <c r="A2488" s="7" t="str">
        <f t="shared" si="220"/>
        <v/>
      </c>
      <c r="B2488" s="1" t="str">
        <f>IF(A2488="","",IF($C$13="Yes",($C$12+Table1[[#This Row],[Interest Paid]]),IF($C$11*E2487&gt;10,IF($C$13="No",$C$11*E2487,($C$11*E2487)+$C$12),10)))</f>
        <v/>
      </c>
      <c r="C2488" s="1" t="str">
        <f t="shared" si="221"/>
        <v/>
      </c>
      <c r="D2488" s="1" t="str">
        <f t="shared" si="222"/>
        <v/>
      </c>
      <c r="E2488" s="1" t="str">
        <f t="shared" si="223"/>
        <v/>
      </c>
    </row>
    <row r="2489" spans="1:5" x14ac:dyDescent="0.25">
      <c r="A2489" s="7" t="str">
        <f t="shared" si="220"/>
        <v/>
      </c>
      <c r="B2489" s="1" t="str">
        <f>IF(A2489="","",IF($C$13="Yes",($C$12+Table1[[#This Row],[Interest Paid]]),IF($C$11*E2488&gt;10,IF($C$13="No",$C$11*E2488,($C$11*E2488)+$C$12),10)))</f>
        <v/>
      </c>
      <c r="C2489" s="1" t="str">
        <f t="shared" si="221"/>
        <v/>
      </c>
      <c r="D2489" s="1" t="str">
        <f t="shared" si="222"/>
        <v/>
      </c>
      <c r="E2489" s="1" t="str">
        <f t="shared" si="223"/>
        <v/>
      </c>
    </row>
    <row r="2490" spans="1:5" x14ac:dyDescent="0.25">
      <c r="A2490" s="7" t="str">
        <f t="shared" si="220"/>
        <v/>
      </c>
      <c r="B2490" s="1" t="str">
        <f>IF(A2490="","",IF($C$13="Yes",($C$12+Table1[[#This Row],[Interest Paid]]),IF($C$11*E2489&gt;10,IF($C$13="No",$C$11*E2489,($C$11*E2489)+$C$12),10)))</f>
        <v/>
      </c>
      <c r="C2490" s="1" t="str">
        <f t="shared" si="221"/>
        <v/>
      </c>
      <c r="D2490" s="1" t="str">
        <f t="shared" si="222"/>
        <v/>
      </c>
      <c r="E2490" s="1" t="str">
        <f t="shared" si="223"/>
        <v/>
      </c>
    </row>
    <row r="2491" spans="1:5" x14ac:dyDescent="0.25">
      <c r="A2491" s="7" t="str">
        <f t="shared" si="220"/>
        <v/>
      </c>
      <c r="B2491" s="1" t="str">
        <f>IF(A2491="","",IF($C$13="Yes",($C$12+Table1[[#This Row],[Interest Paid]]),IF($C$11*E2490&gt;10,IF($C$13="No",$C$11*E2490,($C$11*E2490)+$C$12),10)))</f>
        <v/>
      </c>
      <c r="C2491" s="1" t="str">
        <f t="shared" si="221"/>
        <v/>
      </c>
      <c r="D2491" s="1" t="str">
        <f t="shared" si="222"/>
        <v/>
      </c>
      <c r="E2491" s="1" t="str">
        <f t="shared" si="223"/>
        <v/>
      </c>
    </row>
    <row r="2492" spans="1:5" x14ac:dyDescent="0.25">
      <c r="A2492" s="7" t="str">
        <f t="shared" si="220"/>
        <v/>
      </c>
      <c r="B2492" s="1" t="str">
        <f>IF(A2492="","",IF($C$13="Yes",($C$12+Table1[[#This Row],[Interest Paid]]),IF($C$11*E2491&gt;10,IF($C$13="No",$C$11*E2491,($C$11*E2491)+$C$12),10)))</f>
        <v/>
      </c>
      <c r="C2492" s="1" t="str">
        <f t="shared" si="221"/>
        <v/>
      </c>
      <c r="D2492" s="1" t="str">
        <f t="shared" si="222"/>
        <v/>
      </c>
      <c r="E2492" s="1" t="str">
        <f t="shared" si="223"/>
        <v/>
      </c>
    </row>
    <row r="2493" spans="1:5" x14ac:dyDescent="0.25">
      <c r="A2493" s="7" t="str">
        <f t="shared" si="220"/>
        <v/>
      </c>
      <c r="B2493" s="1" t="str">
        <f>IF(A2493="","",IF($C$13="Yes",($C$12+Table1[[#This Row],[Interest Paid]]),IF($C$11*E2492&gt;10,IF($C$13="No",$C$11*E2492,($C$11*E2492)+$C$12),10)))</f>
        <v/>
      </c>
      <c r="C2493" s="1" t="str">
        <f t="shared" si="221"/>
        <v/>
      </c>
      <c r="D2493" s="1" t="str">
        <f t="shared" si="222"/>
        <v/>
      </c>
      <c r="E2493" s="1" t="str">
        <f t="shared" si="223"/>
        <v/>
      </c>
    </row>
    <row r="2494" spans="1:5" x14ac:dyDescent="0.25">
      <c r="A2494" s="7" t="str">
        <f t="shared" si="220"/>
        <v/>
      </c>
      <c r="B2494" s="1" t="str">
        <f>IF(A2494="","",IF($C$13="Yes",($C$12+Table1[[#This Row],[Interest Paid]]),IF($C$11*E2493&gt;10,IF($C$13="No",$C$11*E2493,($C$11*E2493)+$C$12),10)))</f>
        <v/>
      </c>
      <c r="C2494" s="1" t="str">
        <f t="shared" si="221"/>
        <v/>
      </c>
      <c r="D2494" s="1" t="str">
        <f t="shared" si="222"/>
        <v/>
      </c>
      <c r="E2494" s="1" t="str">
        <f t="shared" si="223"/>
        <v/>
      </c>
    </row>
    <row r="2495" spans="1:5" x14ac:dyDescent="0.25">
      <c r="A2495" s="7" t="str">
        <f t="shared" si="220"/>
        <v/>
      </c>
      <c r="B2495" s="1" t="str">
        <f>IF(A2495="","",IF($C$13="Yes",($C$12+Table1[[#This Row],[Interest Paid]]),IF($C$11*E2494&gt;10,IF($C$13="No",$C$11*E2494,($C$11*E2494)+$C$12),10)))</f>
        <v/>
      </c>
      <c r="C2495" s="1" t="str">
        <f t="shared" si="221"/>
        <v/>
      </c>
      <c r="D2495" s="1" t="str">
        <f t="shared" si="222"/>
        <v/>
      </c>
      <c r="E2495" s="1" t="str">
        <f t="shared" si="223"/>
        <v/>
      </c>
    </row>
    <row r="2496" spans="1:5" x14ac:dyDescent="0.25">
      <c r="A2496" s="7" t="str">
        <f t="shared" si="220"/>
        <v/>
      </c>
      <c r="B2496" s="1" t="str">
        <f>IF(A2496="","",IF($C$13="Yes",($C$12+Table1[[#This Row],[Interest Paid]]),IF($C$11*E2495&gt;10,IF($C$13="No",$C$11*E2495,($C$11*E2495)+$C$12),10)))</f>
        <v/>
      </c>
      <c r="C2496" s="1" t="str">
        <f t="shared" si="221"/>
        <v/>
      </c>
      <c r="D2496" s="1" t="str">
        <f t="shared" si="222"/>
        <v/>
      </c>
      <c r="E2496" s="1" t="str">
        <f t="shared" si="223"/>
        <v/>
      </c>
    </row>
    <row r="2497" spans="1:5" x14ac:dyDescent="0.25">
      <c r="A2497" s="7" t="str">
        <f t="shared" si="220"/>
        <v/>
      </c>
      <c r="B2497" s="1" t="str">
        <f>IF(A2497="","",IF($C$13="Yes",($C$12+Table1[[#This Row],[Interest Paid]]),IF($C$11*E2496&gt;10,IF($C$13="No",$C$11*E2496,($C$11*E2496)+$C$12),10)))</f>
        <v/>
      </c>
      <c r="C2497" s="1" t="str">
        <f t="shared" si="221"/>
        <v/>
      </c>
      <c r="D2497" s="1" t="str">
        <f t="shared" si="222"/>
        <v/>
      </c>
      <c r="E2497" s="1" t="str">
        <f t="shared" si="223"/>
        <v/>
      </c>
    </row>
    <row r="2498" spans="1:5" x14ac:dyDescent="0.25">
      <c r="A2498" s="7" t="str">
        <f t="shared" si="220"/>
        <v/>
      </c>
      <c r="B2498" s="1" t="str">
        <f>IF(A2498="","",IF($C$13="Yes",($C$12+Table1[[#This Row],[Interest Paid]]),IF($C$11*E2497&gt;10,IF($C$13="No",$C$11*E2497,($C$11*E2497)+$C$12),10)))</f>
        <v/>
      </c>
      <c r="C2498" s="1" t="str">
        <f t="shared" si="221"/>
        <v/>
      </c>
      <c r="D2498" s="1" t="str">
        <f t="shared" si="222"/>
        <v/>
      </c>
      <c r="E2498" s="1" t="str">
        <f t="shared" si="223"/>
        <v/>
      </c>
    </row>
    <row r="2499" spans="1:5" x14ac:dyDescent="0.25">
      <c r="A2499" s="7" t="str">
        <f t="shared" si="220"/>
        <v/>
      </c>
      <c r="B2499" s="1" t="str">
        <f>IF(A2499="","",IF($C$13="Yes",($C$12+Table1[[#This Row],[Interest Paid]]),IF($C$11*E2498&gt;10,IF($C$13="No",$C$11*E2498,($C$11*E2498)+$C$12),10)))</f>
        <v/>
      </c>
      <c r="C2499" s="1" t="str">
        <f t="shared" si="221"/>
        <v/>
      </c>
      <c r="D2499" s="1" t="str">
        <f t="shared" si="222"/>
        <v/>
      </c>
      <c r="E2499" s="1" t="str">
        <f t="shared" si="223"/>
        <v/>
      </c>
    </row>
    <row r="2500" spans="1:5" x14ac:dyDescent="0.25">
      <c r="A2500" s="7" t="str">
        <f t="shared" si="220"/>
        <v/>
      </c>
      <c r="B2500" s="1" t="str">
        <f>IF(A2500="","",IF($C$13="Yes",($C$12+Table1[[#This Row],[Interest Paid]]),IF($C$11*E2499&gt;10,IF($C$13="No",$C$11*E2499,($C$11*E2499)+$C$12),10)))</f>
        <v/>
      </c>
      <c r="C2500" s="1" t="str">
        <f t="shared" si="221"/>
        <v/>
      </c>
      <c r="D2500" s="1" t="str">
        <f t="shared" si="222"/>
        <v/>
      </c>
      <c r="E2500" s="1" t="str">
        <f t="shared" si="223"/>
        <v/>
      </c>
    </row>
    <row r="2501" spans="1:5" x14ac:dyDescent="0.25">
      <c r="A2501" s="7" t="str">
        <f t="shared" si="220"/>
        <v/>
      </c>
      <c r="B2501" s="1" t="str">
        <f>IF(A2501="","",IF($C$13="Yes",($C$12+Table1[[#This Row],[Interest Paid]]),IF($C$11*E2500&gt;10,IF($C$13="No",$C$11*E2500,($C$11*E2500)+$C$12),10)))</f>
        <v/>
      </c>
      <c r="C2501" s="1" t="str">
        <f t="shared" si="221"/>
        <v/>
      </c>
      <c r="D2501" s="1" t="str">
        <f t="shared" si="222"/>
        <v/>
      </c>
      <c r="E2501" s="1" t="str">
        <f t="shared" si="223"/>
        <v/>
      </c>
    </row>
    <row r="2502" spans="1:5" x14ac:dyDescent="0.25">
      <c r="A2502" s="7" t="str">
        <f t="shared" si="220"/>
        <v/>
      </c>
      <c r="B2502" s="1" t="str">
        <f>IF(A2502="","",IF($C$13="Yes",($C$12+Table1[[#This Row],[Interest Paid]]),IF($C$11*E2501&gt;10,IF($C$13="No",$C$11*E2501,($C$11*E2501)+$C$12),10)))</f>
        <v/>
      </c>
      <c r="C2502" s="1" t="str">
        <f t="shared" si="221"/>
        <v/>
      </c>
      <c r="D2502" s="1" t="str">
        <f t="shared" si="222"/>
        <v/>
      </c>
      <c r="E2502" s="1" t="str">
        <f t="shared" si="223"/>
        <v/>
      </c>
    </row>
    <row r="2503" spans="1:5" x14ac:dyDescent="0.25">
      <c r="A2503" s="7" t="str">
        <f t="shared" si="220"/>
        <v/>
      </c>
      <c r="B2503" s="1" t="str">
        <f>IF(A2503="","",IF($C$13="Yes",($C$12+Table1[[#This Row],[Interest Paid]]),IF($C$11*E2502&gt;10,IF($C$13="No",$C$11*E2502,($C$11*E2502)+$C$12),10)))</f>
        <v/>
      </c>
      <c r="C2503" s="1" t="str">
        <f t="shared" si="221"/>
        <v/>
      </c>
      <c r="D2503" s="1" t="str">
        <f t="shared" si="222"/>
        <v/>
      </c>
      <c r="E2503" s="1" t="str">
        <f t="shared" si="223"/>
        <v/>
      </c>
    </row>
    <row r="2504" spans="1:5" x14ac:dyDescent="0.25">
      <c r="A2504" s="7" t="str">
        <f t="shared" si="220"/>
        <v/>
      </c>
      <c r="B2504" s="1" t="str">
        <f>IF(A2504="","",IF($C$13="Yes",($C$12+Table1[[#This Row],[Interest Paid]]),IF($C$11*E2503&gt;10,IF($C$13="No",$C$11*E2503,($C$11*E2503)+$C$12),10)))</f>
        <v/>
      </c>
      <c r="C2504" s="1" t="str">
        <f t="shared" si="221"/>
        <v/>
      </c>
      <c r="D2504" s="1" t="str">
        <f t="shared" si="222"/>
        <v/>
      </c>
      <c r="E2504" s="1" t="str">
        <f t="shared" si="223"/>
        <v/>
      </c>
    </row>
    <row r="2505" spans="1:5" x14ac:dyDescent="0.25">
      <c r="A2505" s="7" t="str">
        <f t="shared" si="220"/>
        <v/>
      </c>
      <c r="B2505" s="1" t="str">
        <f>IF(A2505="","",IF($C$13="Yes",($C$12+Table1[[#This Row],[Interest Paid]]),IF($C$11*E2504&gt;10,IF($C$13="No",$C$11*E2504,($C$11*E2504)+$C$12),10)))</f>
        <v/>
      </c>
      <c r="C2505" s="1" t="str">
        <f t="shared" si="221"/>
        <v/>
      </c>
      <c r="D2505" s="1" t="str">
        <f t="shared" si="222"/>
        <v/>
      </c>
      <c r="E2505" s="1" t="str">
        <f t="shared" si="223"/>
        <v/>
      </c>
    </row>
    <row r="2506" spans="1:5" x14ac:dyDescent="0.25">
      <c r="A2506" s="7" t="str">
        <f t="shared" si="220"/>
        <v/>
      </c>
      <c r="B2506" s="1" t="str">
        <f>IF(A2506="","",IF($C$13="Yes",($C$12+Table1[[#This Row],[Interest Paid]]),IF($C$11*E2505&gt;10,IF($C$13="No",$C$11*E2505,($C$11*E2505)+$C$12),10)))</f>
        <v/>
      </c>
      <c r="C2506" s="1" t="str">
        <f t="shared" si="221"/>
        <v/>
      </c>
      <c r="D2506" s="1" t="str">
        <f t="shared" si="222"/>
        <v/>
      </c>
      <c r="E2506" s="1" t="str">
        <f t="shared" si="223"/>
        <v/>
      </c>
    </row>
    <row r="2507" spans="1:5" x14ac:dyDescent="0.25">
      <c r="A2507" s="7" t="str">
        <f t="shared" si="220"/>
        <v/>
      </c>
      <c r="B2507" s="1" t="str">
        <f>IF(A2507="","",IF($C$13="Yes",($C$12+Table1[[#This Row],[Interest Paid]]),IF($C$11*E2506&gt;10,IF($C$13="No",$C$11*E2506,($C$11*E2506)+$C$12),10)))</f>
        <v/>
      </c>
      <c r="C2507" s="1" t="str">
        <f t="shared" si="221"/>
        <v/>
      </c>
      <c r="D2507" s="1" t="str">
        <f t="shared" si="222"/>
        <v/>
      </c>
      <c r="E2507" s="1" t="str">
        <f t="shared" si="223"/>
        <v/>
      </c>
    </row>
    <row r="2508" spans="1:5" x14ac:dyDescent="0.25">
      <c r="A2508" s="7" t="str">
        <f t="shared" si="220"/>
        <v/>
      </c>
      <c r="B2508" s="1" t="str">
        <f>IF(A2508="","",IF($C$13="Yes",($C$12+Table1[[#This Row],[Interest Paid]]),IF($C$11*E2507&gt;10,IF($C$13="No",$C$11*E2507,($C$11*E2507)+$C$12),10)))</f>
        <v/>
      </c>
      <c r="C2508" s="1" t="str">
        <f t="shared" si="221"/>
        <v/>
      </c>
      <c r="D2508" s="1" t="str">
        <f t="shared" si="222"/>
        <v/>
      </c>
      <c r="E2508" s="1" t="str">
        <f t="shared" si="223"/>
        <v/>
      </c>
    </row>
    <row r="2509" spans="1:5" x14ac:dyDescent="0.25">
      <c r="A2509" s="7" t="str">
        <f t="shared" si="220"/>
        <v/>
      </c>
      <c r="B2509" s="1" t="str">
        <f>IF(A2509="","",IF($C$13="Yes",($C$12+Table1[[#This Row],[Interest Paid]]),IF($C$11*E2508&gt;10,IF($C$13="No",$C$11*E2508,($C$11*E2508)+$C$12),10)))</f>
        <v/>
      </c>
      <c r="C2509" s="1" t="str">
        <f t="shared" si="221"/>
        <v/>
      </c>
      <c r="D2509" s="1" t="str">
        <f t="shared" si="222"/>
        <v/>
      </c>
      <c r="E2509" s="1" t="str">
        <f t="shared" si="223"/>
        <v/>
      </c>
    </row>
    <row r="2510" spans="1:5" x14ac:dyDescent="0.25">
      <c r="A2510" s="7" t="str">
        <f t="shared" si="220"/>
        <v/>
      </c>
      <c r="B2510" s="1" t="str">
        <f>IF(A2510="","",IF($C$13="Yes",($C$12+Table1[[#This Row],[Interest Paid]]),IF($C$11*E2509&gt;10,IF($C$13="No",$C$11*E2509,($C$11*E2509)+$C$12),10)))</f>
        <v/>
      </c>
      <c r="C2510" s="1" t="str">
        <f t="shared" si="221"/>
        <v/>
      </c>
      <c r="D2510" s="1" t="str">
        <f t="shared" si="222"/>
        <v/>
      </c>
      <c r="E2510" s="1" t="str">
        <f t="shared" si="223"/>
        <v/>
      </c>
    </row>
    <row r="2511" spans="1:5" x14ac:dyDescent="0.25">
      <c r="A2511" s="7" t="str">
        <f t="shared" si="220"/>
        <v/>
      </c>
      <c r="B2511" s="1" t="str">
        <f>IF(A2511="","",IF($C$13="Yes",($C$12+Table1[[#This Row],[Interest Paid]]),IF($C$11*E2510&gt;10,IF($C$13="No",$C$11*E2510,($C$11*E2510)+$C$12),10)))</f>
        <v/>
      </c>
      <c r="C2511" s="1" t="str">
        <f t="shared" si="221"/>
        <v/>
      </c>
      <c r="D2511" s="1" t="str">
        <f t="shared" si="222"/>
        <v/>
      </c>
      <c r="E2511" s="1" t="str">
        <f t="shared" si="223"/>
        <v/>
      </c>
    </row>
    <row r="2512" spans="1:5" x14ac:dyDescent="0.25">
      <c r="A2512" s="7" t="str">
        <f t="shared" si="220"/>
        <v/>
      </c>
      <c r="B2512" s="1" t="str">
        <f>IF(A2512="","",IF($C$13="Yes",($C$12+Table1[[#This Row],[Interest Paid]]),IF($C$11*E2511&gt;10,IF($C$13="No",$C$11*E2511,($C$11*E2511)+$C$12),10)))</f>
        <v/>
      </c>
      <c r="C2512" s="1" t="str">
        <f t="shared" si="221"/>
        <v/>
      </c>
      <c r="D2512" s="1" t="str">
        <f t="shared" si="222"/>
        <v/>
      </c>
      <c r="E2512" s="1" t="str">
        <f t="shared" si="223"/>
        <v/>
      </c>
    </row>
    <row r="2513" spans="1:5" x14ac:dyDescent="0.25">
      <c r="A2513" s="7" t="str">
        <f t="shared" si="220"/>
        <v/>
      </c>
      <c r="B2513" s="1" t="str">
        <f>IF(A2513="","",IF($C$13="Yes",($C$12+Table1[[#This Row],[Interest Paid]]),IF($C$11*E2512&gt;10,IF($C$13="No",$C$11*E2512,($C$11*E2512)+$C$12),10)))</f>
        <v/>
      </c>
      <c r="C2513" s="1" t="str">
        <f t="shared" si="221"/>
        <v/>
      </c>
      <c r="D2513" s="1" t="str">
        <f t="shared" si="222"/>
        <v/>
      </c>
      <c r="E2513" s="1" t="str">
        <f t="shared" si="223"/>
        <v/>
      </c>
    </row>
    <row r="2514" spans="1:5" x14ac:dyDescent="0.25">
      <c r="A2514" s="7" t="str">
        <f t="shared" si="220"/>
        <v/>
      </c>
      <c r="B2514" s="1" t="str">
        <f>IF(A2514="","",IF($C$13="Yes",($C$12+Table1[[#This Row],[Interest Paid]]),IF($C$11*E2513&gt;10,IF($C$13="No",$C$11*E2513,($C$11*E2513)+$C$12),10)))</f>
        <v/>
      </c>
      <c r="C2514" s="1" t="str">
        <f t="shared" si="221"/>
        <v/>
      </c>
      <c r="D2514" s="1" t="str">
        <f t="shared" si="222"/>
        <v/>
      </c>
      <c r="E2514" s="1" t="str">
        <f t="shared" si="223"/>
        <v/>
      </c>
    </row>
    <row r="2515" spans="1:5" x14ac:dyDescent="0.25">
      <c r="A2515" s="7" t="str">
        <f t="shared" si="220"/>
        <v/>
      </c>
      <c r="B2515" s="1" t="str">
        <f>IF(A2515="","",IF($C$13="Yes",($C$12+Table1[[#This Row],[Interest Paid]]),IF($C$11*E2514&gt;10,IF($C$13="No",$C$11*E2514,($C$11*E2514)+$C$12),10)))</f>
        <v/>
      </c>
      <c r="C2515" s="1" t="str">
        <f t="shared" si="221"/>
        <v/>
      </c>
      <c r="D2515" s="1" t="str">
        <f t="shared" si="222"/>
        <v/>
      </c>
      <c r="E2515" s="1" t="str">
        <f t="shared" si="223"/>
        <v/>
      </c>
    </row>
    <row r="2516" spans="1:5" x14ac:dyDescent="0.25">
      <c r="A2516" s="7" t="str">
        <f t="shared" si="220"/>
        <v/>
      </c>
      <c r="B2516" s="1" t="str">
        <f>IF(A2516="","",IF($C$13="Yes",($C$12+Table1[[#This Row],[Interest Paid]]),IF($C$11*E2515&gt;10,IF($C$13="No",$C$11*E2515,($C$11*E2515)+$C$12),10)))</f>
        <v/>
      </c>
      <c r="C2516" s="1" t="str">
        <f t="shared" si="221"/>
        <v/>
      </c>
      <c r="D2516" s="1" t="str">
        <f t="shared" si="222"/>
        <v/>
      </c>
      <c r="E2516" s="1" t="str">
        <f t="shared" si="223"/>
        <v/>
      </c>
    </row>
    <row r="2517" spans="1:5" x14ac:dyDescent="0.25">
      <c r="A2517" s="7" t="str">
        <f t="shared" si="220"/>
        <v/>
      </c>
      <c r="B2517" s="1" t="str">
        <f>IF(A2517="","",IF($C$13="Yes",($C$12+Table1[[#This Row],[Interest Paid]]),IF($C$11*E2516&gt;10,IF($C$13="No",$C$11*E2516,($C$11*E2516)+$C$12),10)))</f>
        <v/>
      </c>
      <c r="C2517" s="1" t="str">
        <f t="shared" si="221"/>
        <v/>
      </c>
      <c r="D2517" s="1" t="str">
        <f t="shared" si="222"/>
        <v/>
      </c>
      <c r="E2517" s="1" t="str">
        <f t="shared" si="223"/>
        <v/>
      </c>
    </row>
    <row r="2518" spans="1:5" x14ac:dyDescent="0.25">
      <c r="A2518" s="7" t="str">
        <f t="shared" si="220"/>
        <v/>
      </c>
      <c r="B2518" s="1" t="str">
        <f>IF(A2518="","",IF($C$13="Yes",($C$12+Table1[[#This Row],[Interest Paid]]),IF($C$11*E2517&gt;10,IF($C$13="No",$C$11*E2517,($C$11*E2517)+$C$12),10)))</f>
        <v/>
      </c>
      <c r="C2518" s="1" t="str">
        <f t="shared" si="221"/>
        <v/>
      </c>
      <c r="D2518" s="1" t="str">
        <f t="shared" si="222"/>
        <v/>
      </c>
      <c r="E2518" s="1" t="str">
        <f t="shared" si="223"/>
        <v/>
      </c>
    </row>
    <row r="2519" spans="1:5" x14ac:dyDescent="0.25">
      <c r="A2519" s="7" t="str">
        <f t="shared" si="220"/>
        <v/>
      </c>
      <c r="B2519" s="1" t="str">
        <f>IF(A2519="","",IF($C$13="Yes",($C$12+Table1[[#This Row],[Interest Paid]]),IF($C$11*E2518&gt;10,IF($C$13="No",$C$11*E2518,($C$11*E2518)+$C$12),10)))</f>
        <v/>
      </c>
      <c r="C2519" s="1" t="str">
        <f t="shared" si="221"/>
        <v/>
      </c>
      <c r="D2519" s="1" t="str">
        <f t="shared" si="222"/>
        <v/>
      </c>
      <c r="E2519" s="1" t="str">
        <f t="shared" si="223"/>
        <v/>
      </c>
    </row>
    <row r="2520" spans="1:5" x14ac:dyDescent="0.25">
      <c r="A2520" s="7" t="str">
        <f t="shared" si="220"/>
        <v/>
      </c>
      <c r="B2520" s="1" t="str">
        <f>IF(A2520="","",IF($C$13="Yes",($C$12+Table1[[#This Row],[Interest Paid]]),IF($C$11*E2519&gt;10,IF($C$13="No",$C$11*E2519,($C$11*E2519)+$C$12),10)))</f>
        <v/>
      </c>
      <c r="C2520" s="1" t="str">
        <f t="shared" si="221"/>
        <v/>
      </c>
      <c r="D2520" s="1" t="str">
        <f t="shared" si="222"/>
        <v/>
      </c>
      <c r="E2520" s="1" t="str">
        <f t="shared" si="223"/>
        <v/>
      </c>
    </row>
    <row r="2521" spans="1:5" x14ac:dyDescent="0.25">
      <c r="A2521" s="7" t="str">
        <f t="shared" si="220"/>
        <v/>
      </c>
      <c r="B2521" s="1" t="str">
        <f>IF(A2521="","",IF($C$13="Yes",($C$12+Table1[[#This Row],[Interest Paid]]),IF($C$11*E2520&gt;10,IF($C$13="No",$C$11*E2520,($C$11*E2520)+$C$12),10)))</f>
        <v/>
      </c>
      <c r="C2521" s="1" t="str">
        <f t="shared" si="221"/>
        <v/>
      </c>
      <c r="D2521" s="1" t="str">
        <f t="shared" si="222"/>
        <v/>
      </c>
      <c r="E2521" s="1" t="str">
        <f t="shared" si="223"/>
        <v/>
      </c>
    </row>
    <row r="2522" spans="1:5" x14ac:dyDescent="0.25">
      <c r="A2522" s="7" t="str">
        <f t="shared" si="220"/>
        <v/>
      </c>
      <c r="B2522" s="1" t="str">
        <f>IF(A2522="","",IF($C$13="Yes",($C$12+Table1[[#This Row],[Interest Paid]]),IF($C$11*E2521&gt;10,IF($C$13="No",$C$11*E2521,($C$11*E2521)+$C$12),10)))</f>
        <v/>
      </c>
      <c r="C2522" s="1" t="str">
        <f t="shared" si="221"/>
        <v/>
      </c>
      <c r="D2522" s="1" t="str">
        <f t="shared" si="222"/>
        <v/>
      </c>
      <c r="E2522" s="1" t="str">
        <f t="shared" si="223"/>
        <v/>
      </c>
    </row>
    <row r="2523" spans="1:5" x14ac:dyDescent="0.25">
      <c r="A2523" s="7" t="str">
        <f t="shared" si="220"/>
        <v/>
      </c>
      <c r="B2523" s="1" t="str">
        <f>IF(A2523="","",IF($C$13="Yes",($C$12+Table1[[#This Row],[Interest Paid]]),IF($C$11*E2522&gt;10,IF($C$13="No",$C$11*E2522,($C$11*E2522)+$C$12),10)))</f>
        <v/>
      </c>
      <c r="C2523" s="1" t="str">
        <f t="shared" si="221"/>
        <v/>
      </c>
      <c r="D2523" s="1" t="str">
        <f t="shared" si="222"/>
        <v/>
      </c>
      <c r="E2523" s="1" t="str">
        <f t="shared" si="223"/>
        <v/>
      </c>
    </row>
    <row r="2524" spans="1:5" x14ac:dyDescent="0.25">
      <c r="A2524" s="7" t="str">
        <f t="shared" si="220"/>
        <v/>
      </c>
      <c r="B2524" s="1" t="str">
        <f>IF(A2524="","",IF($C$13="Yes",($C$12+Table1[[#This Row],[Interest Paid]]),IF($C$11*E2523&gt;10,IF($C$13="No",$C$11*E2523,($C$11*E2523)+$C$12),10)))</f>
        <v/>
      </c>
      <c r="C2524" s="1" t="str">
        <f t="shared" si="221"/>
        <v/>
      </c>
      <c r="D2524" s="1" t="str">
        <f t="shared" si="222"/>
        <v/>
      </c>
      <c r="E2524" s="1" t="str">
        <f t="shared" si="223"/>
        <v/>
      </c>
    </row>
    <row r="2525" spans="1:5" x14ac:dyDescent="0.25">
      <c r="A2525" s="7" t="str">
        <f t="shared" si="220"/>
        <v/>
      </c>
      <c r="B2525" s="1" t="str">
        <f>IF(A2525="","",IF($C$13="Yes",($C$12+Table1[[#This Row],[Interest Paid]]),IF($C$11*E2524&gt;10,IF($C$13="No",$C$11*E2524,($C$11*E2524)+$C$12),10)))</f>
        <v/>
      </c>
      <c r="C2525" s="1" t="str">
        <f t="shared" si="221"/>
        <v/>
      </c>
      <c r="D2525" s="1" t="str">
        <f t="shared" si="222"/>
        <v/>
      </c>
      <c r="E2525" s="1" t="str">
        <f t="shared" si="223"/>
        <v/>
      </c>
    </row>
    <row r="2526" spans="1:5" x14ac:dyDescent="0.25">
      <c r="A2526" s="7" t="str">
        <f t="shared" si="220"/>
        <v/>
      </c>
      <c r="B2526" s="1" t="str">
        <f>IF(A2526="","",IF($C$13="Yes",($C$12+Table1[[#This Row],[Interest Paid]]),IF($C$11*E2525&gt;10,IF($C$13="No",$C$11*E2525,($C$11*E2525)+$C$12),10)))</f>
        <v/>
      </c>
      <c r="C2526" s="1" t="str">
        <f t="shared" si="221"/>
        <v/>
      </c>
      <c r="D2526" s="1" t="str">
        <f t="shared" si="222"/>
        <v/>
      </c>
      <c r="E2526" s="1" t="str">
        <f t="shared" si="223"/>
        <v/>
      </c>
    </row>
    <row r="2527" spans="1:5" x14ac:dyDescent="0.25">
      <c r="A2527" s="7" t="str">
        <f t="shared" si="220"/>
        <v/>
      </c>
      <c r="B2527" s="1" t="str">
        <f>IF(A2527="","",IF($C$13="Yes",($C$12+Table1[[#This Row],[Interest Paid]]),IF($C$11*E2526&gt;10,IF($C$13="No",$C$11*E2526,($C$11*E2526)+$C$12),10)))</f>
        <v/>
      </c>
      <c r="C2527" s="1" t="str">
        <f t="shared" si="221"/>
        <v/>
      </c>
      <c r="D2527" s="1" t="str">
        <f t="shared" si="222"/>
        <v/>
      </c>
      <c r="E2527" s="1" t="str">
        <f t="shared" si="223"/>
        <v/>
      </c>
    </row>
    <row r="2528" spans="1:5" x14ac:dyDescent="0.25">
      <c r="A2528" s="7" t="str">
        <f t="shared" si="220"/>
        <v/>
      </c>
      <c r="B2528" s="1" t="str">
        <f>IF(A2528="","",IF($C$13="Yes",($C$12+Table1[[#This Row],[Interest Paid]]),IF($C$11*E2527&gt;10,IF($C$13="No",$C$11*E2527,($C$11*E2527)+$C$12),10)))</f>
        <v/>
      </c>
      <c r="C2528" s="1" t="str">
        <f t="shared" si="221"/>
        <v/>
      </c>
      <c r="D2528" s="1" t="str">
        <f t="shared" si="222"/>
        <v/>
      </c>
      <c r="E2528" s="1" t="str">
        <f t="shared" si="223"/>
        <v/>
      </c>
    </row>
    <row r="2529" spans="1:5" x14ac:dyDescent="0.25">
      <c r="A2529" s="7" t="str">
        <f t="shared" si="220"/>
        <v/>
      </c>
      <c r="B2529" s="1" t="str">
        <f>IF(A2529="","",IF($C$13="Yes",($C$12+Table1[[#This Row],[Interest Paid]]),IF($C$11*E2528&gt;10,IF($C$13="No",$C$11*E2528,($C$11*E2528)+$C$12),10)))</f>
        <v/>
      </c>
      <c r="C2529" s="1" t="str">
        <f t="shared" si="221"/>
        <v/>
      </c>
      <c r="D2529" s="1" t="str">
        <f t="shared" si="222"/>
        <v/>
      </c>
      <c r="E2529" s="1" t="str">
        <f t="shared" si="223"/>
        <v/>
      </c>
    </row>
    <row r="2530" spans="1:5" x14ac:dyDescent="0.25">
      <c r="A2530" s="7" t="str">
        <f t="shared" si="220"/>
        <v/>
      </c>
      <c r="B2530" s="1" t="str">
        <f>IF(A2530="","",IF($C$13="Yes",($C$12+Table1[[#This Row],[Interest Paid]]),IF($C$11*E2529&gt;10,IF($C$13="No",$C$11*E2529,($C$11*E2529)+$C$12),10)))</f>
        <v/>
      </c>
      <c r="C2530" s="1" t="str">
        <f t="shared" si="221"/>
        <v/>
      </c>
      <c r="D2530" s="1" t="str">
        <f t="shared" si="222"/>
        <v/>
      </c>
      <c r="E2530" s="1" t="str">
        <f t="shared" si="223"/>
        <v/>
      </c>
    </row>
    <row r="2531" spans="1:5" x14ac:dyDescent="0.25">
      <c r="A2531" s="7" t="str">
        <f t="shared" si="220"/>
        <v/>
      </c>
      <c r="B2531" s="1" t="str">
        <f>IF(A2531="","",IF($C$13="Yes",($C$12+Table1[[#This Row],[Interest Paid]]),IF($C$11*E2530&gt;10,IF($C$13="No",$C$11*E2530,($C$11*E2530)+$C$12),10)))</f>
        <v/>
      </c>
      <c r="C2531" s="1" t="str">
        <f t="shared" si="221"/>
        <v/>
      </c>
      <c r="D2531" s="1" t="str">
        <f t="shared" si="222"/>
        <v/>
      </c>
      <c r="E2531" s="1" t="str">
        <f t="shared" si="223"/>
        <v/>
      </c>
    </row>
    <row r="2532" spans="1:5" x14ac:dyDescent="0.25">
      <c r="A2532" s="7" t="str">
        <f t="shared" si="220"/>
        <v/>
      </c>
      <c r="B2532" s="1" t="str">
        <f>IF(A2532="","",IF($C$13="Yes",($C$12+Table1[[#This Row],[Interest Paid]]),IF($C$11*E2531&gt;10,IF($C$13="No",$C$11*E2531,($C$11*E2531)+$C$12),10)))</f>
        <v/>
      </c>
      <c r="C2532" s="1" t="str">
        <f t="shared" si="221"/>
        <v/>
      </c>
      <c r="D2532" s="1" t="str">
        <f t="shared" si="222"/>
        <v/>
      </c>
      <c r="E2532" s="1" t="str">
        <f t="shared" si="223"/>
        <v/>
      </c>
    </row>
    <row r="2533" spans="1:5" x14ac:dyDescent="0.25">
      <c r="A2533" s="7" t="str">
        <f t="shared" si="220"/>
        <v/>
      </c>
      <c r="B2533" s="1" t="str">
        <f>IF(A2533="","",IF($C$13="Yes",($C$12+Table1[[#This Row],[Interest Paid]]),IF($C$11*E2532&gt;10,IF($C$13="No",$C$11*E2532,($C$11*E2532)+$C$12),10)))</f>
        <v/>
      </c>
      <c r="C2533" s="1" t="str">
        <f t="shared" si="221"/>
        <v/>
      </c>
      <c r="D2533" s="1" t="str">
        <f t="shared" si="222"/>
        <v/>
      </c>
      <c r="E2533" s="1" t="str">
        <f t="shared" si="223"/>
        <v/>
      </c>
    </row>
    <row r="2534" spans="1:5" x14ac:dyDescent="0.25">
      <c r="A2534" s="7" t="str">
        <f t="shared" si="220"/>
        <v/>
      </c>
      <c r="B2534" s="1" t="str">
        <f>IF(A2534="","",IF($C$13="Yes",($C$12+Table1[[#This Row],[Interest Paid]]),IF($C$11*E2533&gt;10,IF($C$13="No",$C$11*E2533,($C$11*E2533)+$C$12),10)))</f>
        <v/>
      </c>
      <c r="C2534" s="1" t="str">
        <f t="shared" si="221"/>
        <v/>
      </c>
      <c r="D2534" s="1" t="str">
        <f t="shared" si="222"/>
        <v/>
      </c>
      <c r="E2534" s="1" t="str">
        <f t="shared" si="223"/>
        <v/>
      </c>
    </row>
    <row r="2535" spans="1:5" x14ac:dyDescent="0.25">
      <c r="A2535" s="7" t="str">
        <f t="shared" si="220"/>
        <v/>
      </c>
      <c r="B2535" s="1" t="str">
        <f>IF(A2535="","",IF($C$13="Yes",($C$12+Table1[[#This Row],[Interest Paid]]),IF($C$11*E2534&gt;10,IF($C$13="No",$C$11*E2534,($C$11*E2534)+$C$12),10)))</f>
        <v/>
      </c>
      <c r="C2535" s="1" t="str">
        <f t="shared" si="221"/>
        <v/>
      </c>
      <c r="D2535" s="1" t="str">
        <f t="shared" si="222"/>
        <v/>
      </c>
      <c r="E2535" s="1" t="str">
        <f t="shared" si="223"/>
        <v/>
      </c>
    </row>
    <row r="2536" spans="1:5" x14ac:dyDescent="0.25">
      <c r="A2536" s="7" t="str">
        <f t="shared" si="220"/>
        <v/>
      </c>
      <c r="B2536" s="1" t="str">
        <f>IF(A2536="","",IF($C$13="Yes",($C$12+Table1[[#This Row],[Interest Paid]]),IF($C$11*E2535&gt;10,IF($C$13="No",$C$11*E2535,($C$11*E2535)+$C$12),10)))</f>
        <v/>
      </c>
      <c r="C2536" s="1" t="str">
        <f t="shared" si="221"/>
        <v/>
      </c>
      <c r="D2536" s="1" t="str">
        <f t="shared" si="222"/>
        <v/>
      </c>
      <c r="E2536" s="1" t="str">
        <f t="shared" si="223"/>
        <v/>
      </c>
    </row>
    <row r="2537" spans="1:5" x14ac:dyDescent="0.25">
      <c r="A2537" s="7" t="str">
        <f t="shared" si="220"/>
        <v/>
      </c>
      <c r="B2537" s="1" t="str">
        <f>IF(A2537="","",IF($C$13="Yes",($C$12+Table1[[#This Row],[Interest Paid]]),IF($C$11*E2536&gt;10,IF($C$13="No",$C$11*E2536,($C$11*E2536)+$C$12),10)))</f>
        <v/>
      </c>
      <c r="C2537" s="1" t="str">
        <f t="shared" si="221"/>
        <v/>
      </c>
      <c r="D2537" s="1" t="str">
        <f t="shared" si="222"/>
        <v/>
      </c>
      <c r="E2537" s="1" t="str">
        <f t="shared" si="223"/>
        <v/>
      </c>
    </row>
    <row r="2538" spans="1:5" x14ac:dyDescent="0.25">
      <c r="A2538" s="7" t="str">
        <f t="shared" si="220"/>
        <v/>
      </c>
      <c r="B2538" s="1" t="str">
        <f>IF(A2538="","",IF($C$13="Yes",($C$12+Table1[[#This Row],[Interest Paid]]),IF($C$11*E2537&gt;10,IF($C$13="No",$C$11*E2537,($C$11*E2537)+$C$12),10)))</f>
        <v/>
      </c>
      <c r="C2538" s="1" t="str">
        <f t="shared" si="221"/>
        <v/>
      </c>
      <c r="D2538" s="1" t="str">
        <f t="shared" si="222"/>
        <v/>
      </c>
      <c r="E2538" s="1" t="str">
        <f t="shared" si="223"/>
        <v/>
      </c>
    </row>
    <row r="2539" spans="1:5" x14ac:dyDescent="0.25">
      <c r="A2539" s="7" t="str">
        <f t="shared" si="220"/>
        <v/>
      </c>
      <c r="B2539" s="1" t="str">
        <f>IF(A2539="","",IF($C$13="Yes",($C$12+Table1[[#This Row],[Interest Paid]]),IF($C$11*E2538&gt;10,IF($C$13="No",$C$11*E2538,($C$11*E2538)+$C$12),10)))</f>
        <v/>
      </c>
      <c r="C2539" s="1" t="str">
        <f t="shared" si="221"/>
        <v/>
      </c>
      <c r="D2539" s="1" t="str">
        <f t="shared" si="222"/>
        <v/>
      </c>
      <c r="E2539" s="1" t="str">
        <f t="shared" si="223"/>
        <v/>
      </c>
    </row>
    <row r="2540" spans="1:5" x14ac:dyDescent="0.25">
      <c r="A2540" s="7" t="str">
        <f t="shared" si="220"/>
        <v/>
      </c>
      <c r="B2540" s="1" t="str">
        <f>IF(A2540="","",IF($C$13="Yes",($C$12+Table1[[#This Row],[Interest Paid]]),IF($C$11*E2539&gt;10,IF($C$13="No",$C$11*E2539,($C$11*E2539)+$C$12),10)))</f>
        <v/>
      </c>
      <c r="C2540" s="1" t="str">
        <f t="shared" si="221"/>
        <v/>
      </c>
      <c r="D2540" s="1" t="str">
        <f t="shared" si="222"/>
        <v/>
      </c>
      <c r="E2540" s="1" t="str">
        <f t="shared" si="223"/>
        <v/>
      </c>
    </row>
    <row r="2541" spans="1:5" x14ac:dyDescent="0.25">
      <c r="A2541" s="7" t="str">
        <f t="shared" si="220"/>
        <v/>
      </c>
      <c r="B2541" s="1" t="str">
        <f>IF(A2541="","",IF($C$13="Yes",($C$12+Table1[[#This Row],[Interest Paid]]),IF($C$11*E2540&gt;10,IF($C$13="No",$C$11*E2540,($C$11*E2540)+$C$12),10)))</f>
        <v/>
      </c>
      <c r="C2541" s="1" t="str">
        <f t="shared" si="221"/>
        <v/>
      </c>
      <c r="D2541" s="1" t="str">
        <f t="shared" si="222"/>
        <v/>
      </c>
      <c r="E2541" s="1" t="str">
        <f t="shared" si="223"/>
        <v/>
      </c>
    </row>
    <row r="2542" spans="1:5" x14ac:dyDescent="0.25">
      <c r="A2542" s="7" t="str">
        <f t="shared" si="220"/>
        <v/>
      </c>
      <c r="B2542" s="1" t="str">
        <f>IF(A2542="","",IF($C$13="Yes",($C$12+Table1[[#This Row],[Interest Paid]]),IF($C$11*E2541&gt;10,IF($C$13="No",$C$11*E2541,($C$11*E2541)+$C$12),10)))</f>
        <v/>
      </c>
      <c r="C2542" s="1" t="str">
        <f t="shared" si="221"/>
        <v/>
      </c>
      <c r="D2542" s="1" t="str">
        <f t="shared" si="222"/>
        <v/>
      </c>
      <c r="E2542" s="1" t="str">
        <f t="shared" si="223"/>
        <v/>
      </c>
    </row>
    <row r="2543" spans="1:5" x14ac:dyDescent="0.25">
      <c r="A2543" s="7" t="str">
        <f t="shared" si="220"/>
        <v/>
      </c>
      <c r="B2543" s="1" t="str">
        <f>IF(A2543="","",IF($C$13="Yes",($C$12+Table1[[#This Row],[Interest Paid]]),IF($C$11*E2542&gt;10,IF($C$13="No",$C$11*E2542,($C$11*E2542)+$C$12),10)))</f>
        <v/>
      </c>
      <c r="C2543" s="1" t="str">
        <f t="shared" si="221"/>
        <v/>
      </c>
      <c r="D2543" s="1" t="str">
        <f t="shared" si="222"/>
        <v/>
      </c>
      <c r="E2543" s="1" t="str">
        <f t="shared" si="223"/>
        <v/>
      </c>
    </row>
    <row r="2544" spans="1:5" x14ac:dyDescent="0.25">
      <c r="A2544" s="7" t="str">
        <f t="shared" si="220"/>
        <v/>
      </c>
      <c r="B2544" s="1" t="str">
        <f>IF(A2544="","",IF($C$13="Yes",($C$12+Table1[[#This Row],[Interest Paid]]),IF($C$11*E2543&gt;10,IF($C$13="No",$C$11*E2543,($C$11*E2543)+$C$12),10)))</f>
        <v/>
      </c>
      <c r="C2544" s="1" t="str">
        <f t="shared" si="221"/>
        <v/>
      </c>
      <c r="D2544" s="1" t="str">
        <f t="shared" si="222"/>
        <v/>
      </c>
      <c r="E2544" s="1" t="str">
        <f t="shared" si="223"/>
        <v/>
      </c>
    </row>
    <row r="2545" spans="1:5" x14ac:dyDescent="0.25">
      <c r="A2545" s="7" t="str">
        <f t="shared" si="220"/>
        <v/>
      </c>
      <c r="B2545" s="1" t="str">
        <f>IF(A2545="","",IF($C$13="Yes",($C$12+Table1[[#This Row],[Interest Paid]]),IF($C$11*E2544&gt;10,IF($C$13="No",$C$11*E2544,($C$11*E2544)+$C$12),10)))</f>
        <v/>
      </c>
      <c r="C2545" s="1" t="str">
        <f t="shared" si="221"/>
        <v/>
      </c>
      <c r="D2545" s="1" t="str">
        <f t="shared" si="222"/>
        <v/>
      </c>
      <c r="E2545" s="1" t="str">
        <f t="shared" si="223"/>
        <v/>
      </c>
    </row>
    <row r="2546" spans="1:5" x14ac:dyDescent="0.25">
      <c r="A2546" s="7" t="str">
        <f t="shared" si="220"/>
        <v/>
      </c>
      <c r="B2546" s="1" t="str">
        <f>IF(A2546="","",IF($C$13="Yes",($C$12+Table1[[#This Row],[Interest Paid]]),IF($C$11*E2545&gt;10,IF($C$13="No",$C$11*E2545,($C$11*E2545)+$C$12),10)))</f>
        <v/>
      </c>
      <c r="C2546" s="1" t="str">
        <f t="shared" si="221"/>
        <v/>
      </c>
      <c r="D2546" s="1" t="str">
        <f t="shared" si="222"/>
        <v/>
      </c>
      <c r="E2546" s="1" t="str">
        <f t="shared" si="223"/>
        <v/>
      </c>
    </row>
    <row r="2547" spans="1:5" x14ac:dyDescent="0.25">
      <c r="A2547" s="7" t="str">
        <f t="shared" si="220"/>
        <v/>
      </c>
      <c r="B2547" s="1" t="str">
        <f>IF(A2547="","",IF($C$13="Yes",($C$12+Table1[[#This Row],[Interest Paid]]),IF($C$11*E2546&gt;10,IF($C$13="No",$C$11*E2546,($C$11*E2546)+$C$12),10)))</f>
        <v/>
      </c>
      <c r="C2547" s="1" t="str">
        <f t="shared" si="221"/>
        <v/>
      </c>
      <c r="D2547" s="1" t="str">
        <f t="shared" si="222"/>
        <v/>
      </c>
      <c r="E2547" s="1" t="str">
        <f t="shared" si="223"/>
        <v/>
      </c>
    </row>
    <row r="2548" spans="1:5" x14ac:dyDescent="0.25">
      <c r="A2548" s="7" t="str">
        <f t="shared" si="220"/>
        <v/>
      </c>
      <c r="B2548" s="1" t="str">
        <f>IF(A2548="","",IF($C$13="Yes",($C$12+Table1[[#This Row],[Interest Paid]]),IF($C$11*E2547&gt;10,IF($C$13="No",$C$11*E2547,($C$11*E2547)+$C$12),10)))</f>
        <v/>
      </c>
      <c r="C2548" s="1" t="str">
        <f t="shared" si="221"/>
        <v/>
      </c>
      <c r="D2548" s="1" t="str">
        <f t="shared" si="222"/>
        <v/>
      </c>
      <c r="E2548" s="1" t="str">
        <f t="shared" si="223"/>
        <v/>
      </c>
    </row>
    <row r="2549" spans="1:5" x14ac:dyDescent="0.25">
      <c r="A2549" s="7" t="str">
        <f t="shared" ref="A2549:A2612" si="224">IF(A2548="","",IF(E2548&gt;0,A2548+1,""))</f>
        <v/>
      </c>
      <c r="B2549" s="1" t="str">
        <f>IF(A2549="","",IF($C$13="Yes",($C$12+Table1[[#This Row],[Interest Paid]]),IF($C$11*E2548&gt;10,IF($C$13="No",$C$11*E2548,($C$11*E2548)+$C$12),10)))</f>
        <v/>
      </c>
      <c r="C2549" s="1" t="str">
        <f t="shared" ref="C2549:C2612" si="225">IF(A2549="","",($C$10/12)*E2548)</f>
        <v/>
      </c>
      <c r="D2549" s="1" t="str">
        <f t="shared" ref="D2549:D2612" si="226">IF(A2549="","",B2549-C2549)</f>
        <v/>
      </c>
      <c r="E2549" s="1" t="str">
        <f t="shared" ref="E2549:E2612" si="227">IF(A2549="","",E2548-D2549)</f>
        <v/>
      </c>
    </row>
    <row r="2550" spans="1:5" x14ac:dyDescent="0.25">
      <c r="A2550" s="7" t="str">
        <f t="shared" si="224"/>
        <v/>
      </c>
      <c r="B2550" s="1" t="str">
        <f>IF(A2550="","",IF($C$13="Yes",($C$12+Table1[[#This Row],[Interest Paid]]),IF($C$11*E2549&gt;10,IF($C$13="No",$C$11*E2549,($C$11*E2549)+$C$12),10)))</f>
        <v/>
      </c>
      <c r="C2550" s="1" t="str">
        <f t="shared" si="225"/>
        <v/>
      </c>
      <c r="D2550" s="1" t="str">
        <f t="shared" si="226"/>
        <v/>
      </c>
      <c r="E2550" s="1" t="str">
        <f t="shared" si="227"/>
        <v/>
      </c>
    </row>
    <row r="2551" spans="1:5" x14ac:dyDescent="0.25">
      <c r="A2551" s="7" t="str">
        <f t="shared" si="224"/>
        <v/>
      </c>
      <c r="B2551" s="1" t="str">
        <f>IF(A2551="","",IF($C$13="Yes",($C$12+Table1[[#This Row],[Interest Paid]]),IF($C$11*E2550&gt;10,IF($C$13="No",$C$11*E2550,($C$11*E2550)+$C$12),10)))</f>
        <v/>
      </c>
      <c r="C2551" s="1" t="str">
        <f t="shared" si="225"/>
        <v/>
      </c>
      <c r="D2551" s="1" t="str">
        <f t="shared" si="226"/>
        <v/>
      </c>
      <c r="E2551" s="1" t="str">
        <f t="shared" si="227"/>
        <v/>
      </c>
    </row>
    <row r="2552" spans="1:5" x14ac:dyDescent="0.25">
      <c r="A2552" s="7" t="str">
        <f t="shared" si="224"/>
        <v/>
      </c>
      <c r="B2552" s="1" t="str">
        <f>IF(A2552="","",IF($C$13="Yes",($C$12+Table1[[#This Row],[Interest Paid]]),IF($C$11*E2551&gt;10,IF($C$13="No",$C$11*E2551,($C$11*E2551)+$C$12),10)))</f>
        <v/>
      </c>
      <c r="C2552" s="1" t="str">
        <f t="shared" si="225"/>
        <v/>
      </c>
      <c r="D2552" s="1" t="str">
        <f t="shared" si="226"/>
        <v/>
      </c>
      <c r="E2552" s="1" t="str">
        <f t="shared" si="227"/>
        <v/>
      </c>
    </row>
    <row r="2553" spans="1:5" x14ac:dyDescent="0.25">
      <c r="A2553" s="7" t="str">
        <f t="shared" si="224"/>
        <v/>
      </c>
      <c r="B2553" s="1" t="str">
        <f>IF(A2553="","",IF($C$13="Yes",($C$12+Table1[[#This Row],[Interest Paid]]),IF($C$11*E2552&gt;10,IF($C$13="No",$C$11*E2552,($C$11*E2552)+$C$12),10)))</f>
        <v/>
      </c>
      <c r="C2553" s="1" t="str">
        <f t="shared" si="225"/>
        <v/>
      </c>
      <c r="D2553" s="1" t="str">
        <f t="shared" si="226"/>
        <v/>
      </c>
      <c r="E2553" s="1" t="str">
        <f t="shared" si="227"/>
        <v/>
      </c>
    </row>
    <row r="2554" spans="1:5" x14ac:dyDescent="0.25">
      <c r="A2554" s="7" t="str">
        <f t="shared" si="224"/>
        <v/>
      </c>
      <c r="B2554" s="1" t="str">
        <f>IF(A2554="","",IF($C$13="Yes",($C$12+Table1[[#This Row],[Interest Paid]]),IF($C$11*E2553&gt;10,IF($C$13="No",$C$11*E2553,($C$11*E2553)+$C$12),10)))</f>
        <v/>
      </c>
      <c r="C2554" s="1" t="str">
        <f t="shared" si="225"/>
        <v/>
      </c>
      <c r="D2554" s="1" t="str">
        <f t="shared" si="226"/>
        <v/>
      </c>
      <c r="E2554" s="1" t="str">
        <f t="shared" si="227"/>
        <v/>
      </c>
    </row>
    <row r="2555" spans="1:5" x14ac:dyDescent="0.25">
      <c r="A2555" s="7" t="str">
        <f t="shared" si="224"/>
        <v/>
      </c>
      <c r="B2555" s="1" t="str">
        <f>IF(A2555="","",IF($C$13="Yes",($C$12+Table1[[#This Row],[Interest Paid]]),IF($C$11*E2554&gt;10,IF($C$13="No",$C$11*E2554,($C$11*E2554)+$C$12),10)))</f>
        <v/>
      </c>
      <c r="C2555" s="1" t="str">
        <f t="shared" si="225"/>
        <v/>
      </c>
      <c r="D2555" s="1" t="str">
        <f t="shared" si="226"/>
        <v/>
      </c>
      <c r="E2555" s="1" t="str">
        <f t="shared" si="227"/>
        <v/>
      </c>
    </row>
    <row r="2556" spans="1:5" x14ac:dyDescent="0.25">
      <c r="A2556" s="7" t="str">
        <f t="shared" si="224"/>
        <v/>
      </c>
      <c r="B2556" s="1" t="str">
        <f>IF(A2556="","",IF($C$13="Yes",($C$12+Table1[[#This Row],[Interest Paid]]),IF($C$11*E2555&gt;10,IF($C$13="No",$C$11*E2555,($C$11*E2555)+$C$12),10)))</f>
        <v/>
      </c>
      <c r="C2556" s="1" t="str">
        <f t="shared" si="225"/>
        <v/>
      </c>
      <c r="D2556" s="1" t="str">
        <f t="shared" si="226"/>
        <v/>
      </c>
      <c r="E2556" s="1" t="str">
        <f t="shared" si="227"/>
        <v/>
      </c>
    </row>
    <row r="2557" spans="1:5" x14ac:dyDescent="0.25">
      <c r="A2557" s="7" t="str">
        <f t="shared" si="224"/>
        <v/>
      </c>
      <c r="B2557" s="1" t="str">
        <f>IF(A2557="","",IF($C$13="Yes",($C$12+Table1[[#This Row],[Interest Paid]]),IF($C$11*E2556&gt;10,IF($C$13="No",$C$11*E2556,($C$11*E2556)+$C$12),10)))</f>
        <v/>
      </c>
      <c r="C2557" s="1" t="str">
        <f t="shared" si="225"/>
        <v/>
      </c>
      <c r="D2557" s="1" t="str">
        <f t="shared" si="226"/>
        <v/>
      </c>
      <c r="E2557" s="1" t="str">
        <f t="shared" si="227"/>
        <v/>
      </c>
    </row>
    <row r="2558" spans="1:5" x14ac:dyDescent="0.25">
      <c r="A2558" s="7" t="str">
        <f t="shared" si="224"/>
        <v/>
      </c>
      <c r="B2558" s="1" t="str">
        <f>IF(A2558="","",IF($C$13="Yes",($C$12+Table1[[#This Row],[Interest Paid]]),IF($C$11*E2557&gt;10,IF($C$13="No",$C$11*E2557,($C$11*E2557)+$C$12),10)))</f>
        <v/>
      </c>
      <c r="C2558" s="1" t="str">
        <f t="shared" si="225"/>
        <v/>
      </c>
      <c r="D2558" s="1" t="str">
        <f t="shared" si="226"/>
        <v/>
      </c>
      <c r="E2558" s="1" t="str">
        <f t="shared" si="227"/>
        <v/>
      </c>
    </row>
    <row r="2559" spans="1:5" x14ac:dyDescent="0.25">
      <c r="A2559" s="7" t="str">
        <f t="shared" si="224"/>
        <v/>
      </c>
      <c r="B2559" s="1" t="str">
        <f>IF(A2559="","",IF($C$13="Yes",($C$12+Table1[[#This Row],[Interest Paid]]),IF($C$11*E2558&gt;10,IF($C$13="No",$C$11*E2558,($C$11*E2558)+$C$12),10)))</f>
        <v/>
      </c>
      <c r="C2559" s="1" t="str">
        <f t="shared" si="225"/>
        <v/>
      </c>
      <c r="D2559" s="1" t="str">
        <f t="shared" si="226"/>
        <v/>
      </c>
      <c r="E2559" s="1" t="str">
        <f t="shared" si="227"/>
        <v/>
      </c>
    </row>
    <row r="2560" spans="1:5" x14ac:dyDescent="0.25">
      <c r="A2560" s="7" t="str">
        <f t="shared" si="224"/>
        <v/>
      </c>
      <c r="B2560" s="1" t="str">
        <f>IF(A2560="","",IF($C$13="Yes",($C$12+Table1[[#This Row],[Interest Paid]]),IF($C$11*E2559&gt;10,IF($C$13="No",$C$11*E2559,($C$11*E2559)+$C$12),10)))</f>
        <v/>
      </c>
      <c r="C2560" s="1" t="str">
        <f t="shared" si="225"/>
        <v/>
      </c>
      <c r="D2560" s="1" t="str">
        <f t="shared" si="226"/>
        <v/>
      </c>
      <c r="E2560" s="1" t="str">
        <f t="shared" si="227"/>
        <v/>
      </c>
    </row>
    <row r="2561" spans="1:5" x14ac:dyDescent="0.25">
      <c r="A2561" s="7" t="str">
        <f t="shared" si="224"/>
        <v/>
      </c>
      <c r="B2561" s="1" t="str">
        <f>IF(A2561="","",IF($C$13="Yes",($C$12+Table1[[#This Row],[Interest Paid]]),IF($C$11*E2560&gt;10,IF($C$13="No",$C$11*E2560,($C$11*E2560)+$C$12),10)))</f>
        <v/>
      </c>
      <c r="C2561" s="1" t="str">
        <f t="shared" si="225"/>
        <v/>
      </c>
      <c r="D2561" s="1" t="str">
        <f t="shared" si="226"/>
        <v/>
      </c>
      <c r="E2561" s="1" t="str">
        <f t="shared" si="227"/>
        <v/>
      </c>
    </row>
    <row r="2562" spans="1:5" x14ac:dyDescent="0.25">
      <c r="A2562" s="7" t="str">
        <f t="shared" si="224"/>
        <v/>
      </c>
      <c r="B2562" s="1" t="str">
        <f>IF(A2562="","",IF($C$13="Yes",($C$12+Table1[[#This Row],[Interest Paid]]),IF($C$11*E2561&gt;10,IF($C$13="No",$C$11*E2561,($C$11*E2561)+$C$12),10)))</f>
        <v/>
      </c>
      <c r="C2562" s="1" t="str">
        <f t="shared" si="225"/>
        <v/>
      </c>
      <c r="D2562" s="1" t="str">
        <f t="shared" si="226"/>
        <v/>
      </c>
      <c r="E2562" s="1" t="str">
        <f t="shared" si="227"/>
        <v/>
      </c>
    </row>
    <row r="2563" spans="1:5" x14ac:dyDescent="0.25">
      <c r="A2563" s="7" t="str">
        <f t="shared" si="224"/>
        <v/>
      </c>
      <c r="B2563" s="1" t="str">
        <f>IF(A2563="","",IF($C$13="Yes",($C$12+Table1[[#This Row],[Interest Paid]]),IF($C$11*E2562&gt;10,IF($C$13="No",$C$11*E2562,($C$11*E2562)+$C$12),10)))</f>
        <v/>
      </c>
      <c r="C2563" s="1" t="str">
        <f t="shared" si="225"/>
        <v/>
      </c>
      <c r="D2563" s="1" t="str">
        <f t="shared" si="226"/>
        <v/>
      </c>
      <c r="E2563" s="1" t="str">
        <f t="shared" si="227"/>
        <v/>
      </c>
    </row>
    <row r="2564" spans="1:5" x14ac:dyDescent="0.25">
      <c r="A2564" s="7" t="str">
        <f t="shared" si="224"/>
        <v/>
      </c>
      <c r="B2564" s="1" t="str">
        <f>IF(A2564="","",IF($C$13="Yes",($C$12+Table1[[#This Row],[Interest Paid]]),IF($C$11*E2563&gt;10,IF($C$13="No",$C$11*E2563,($C$11*E2563)+$C$12),10)))</f>
        <v/>
      </c>
      <c r="C2564" s="1" t="str">
        <f t="shared" si="225"/>
        <v/>
      </c>
      <c r="D2564" s="1" t="str">
        <f t="shared" si="226"/>
        <v/>
      </c>
      <c r="E2564" s="1" t="str">
        <f t="shared" si="227"/>
        <v/>
      </c>
    </row>
    <row r="2565" spans="1:5" x14ac:dyDescent="0.25">
      <c r="A2565" s="7" t="str">
        <f t="shared" si="224"/>
        <v/>
      </c>
      <c r="B2565" s="1" t="str">
        <f>IF(A2565="","",IF($C$13="Yes",($C$12+Table1[[#This Row],[Interest Paid]]),IF($C$11*E2564&gt;10,IF($C$13="No",$C$11*E2564,($C$11*E2564)+$C$12),10)))</f>
        <v/>
      </c>
      <c r="C2565" s="1" t="str">
        <f t="shared" si="225"/>
        <v/>
      </c>
      <c r="D2565" s="1" t="str">
        <f t="shared" si="226"/>
        <v/>
      </c>
      <c r="E2565" s="1" t="str">
        <f t="shared" si="227"/>
        <v/>
      </c>
    </row>
    <row r="2566" spans="1:5" x14ac:dyDescent="0.25">
      <c r="A2566" s="7" t="str">
        <f t="shared" si="224"/>
        <v/>
      </c>
      <c r="B2566" s="1" t="str">
        <f>IF(A2566="","",IF($C$13="Yes",($C$12+Table1[[#This Row],[Interest Paid]]),IF($C$11*E2565&gt;10,IF($C$13="No",$C$11*E2565,($C$11*E2565)+$C$12),10)))</f>
        <v/>
      </c>
      <c r="C2566" s="1" t="str">
        <f t="shared" si="225"/>
        <v/>
      </c>
      <c r="D2566" s="1" t="str">
        <f t="shared" si="226"/>
        <v/>
      </c>
      <c r="E2566" s="1" t="str">
        <f t="shared" si="227"/>
        <v/>
      </c>
    </row>
    <row r="2567" spans="1:5" x14ac:dyDescent="0.25">
      <c r="A2567" s="7" t="str">
        <f t="shared" si="224"/>
        <v/>
      </c>
      <c r="B2567" s="1" t="str">
        <f>IF(A2567="","",IF($C$13="Yes",($C$12+Table1[[#This Row],[Interest Paid]]),IF($C$11*E2566&gt;10,IF($C$13="No",$C$11*E2566,($C$11*E2566)+$C$12),10)))</f>
        <v/>
      </c>
      <c r="C2567" s="1" t="str">
        <f t="shared" si="225"/>
        <v/>
      </c>
      <c r="D2567" s="1" t="str">
        <f t="shared" si="226"/>
        <v/>
      </c>
      <c r="E2567" s="1" t="str">
        <f t="shared" si="227"/>
        <v/>
      </c>
    </row>
    <row r="2568" spans="1:5" x14ac:dyDescent="0.25">
      <c r="A2568" s="7" t="str">
        <f t="shared" si="224"/>
        <v/>
      </c>
      <c r="B2568" s="1" t="str">
        <f>IF(A2568="","",IF($C$13="Yes",($C$12+Table1[[#This Row],[Interest Paid]]),IF($C$11*E2567&gt;10,IF($C$13="No",$C$11*E2567,($C$11*E2567)+$C$12),10)))</f>
        <v/>
      </c>
      <c r="C2568" s="1" t="str">
        <f t="shared" si="225"/>
        <v/>
      </c>
      <c r="D2568" s="1" t="str">
        <f t="shared" si="226"/>
        <v/>
      </c>
      <c r="E2568" s="1" t="str">
        <f t="shared" si="227"/>
        <v/>
      </c>
    </row>
    <row r="2569" spans="1:5" x14ac:dyDescent="0.25">
      <c r="A2569" s="7" t="str">
        <f t="shared" si="224"/>
        <v/>
      </c>
      <c r="B2569" s="1" t="str">
        <f>IF(A2569="","",IF($C$13="Yes",($C$12+Table1[[#This Row],[Interest Paid]]),IF($C$11*E2568&gt;10,IF($C$13="No",$C$11*E2568,($C$11*E2568)+$C$12),10)))</f>
        <v/>
      </c>
      <c r="C2569" s="1" t="str">
        <f t="shared" si="225"/>
        <v/>
      </c>
      <c r="D2569" s="1" t="str">
        <f t="shared" si="226"/>
        <v/>
      </c>
      <c r="E2569" s="1" t="str">
        <f t="shared" si="227"/>
        <v/>
      </c>
    </row>
    <row r="2570" spans="1:5" x14ac:dyDescent="0.25">
      <c r="A2570" s="7" t="str">
        <f t="shared" si="224"/>
        <v/>
      </c>
      <c r="B2570" s="1" t="str">
        <f>IF(A2570="","",IF($C$13="Yes",($C$12+Table1[[#This Row],[Interest Paid]]),IF($C$11*E2569&gt;10,IF($C$13="No",$C$11*E2569,($C$11*E2569)+$C$12),10)))</f>
        <v/>
      </c>
      <c r="C2570" s="1" t="str">
        <f t="shared" si="225"/>
        <v/>
      </c>
      <c r="D2570" s="1" t="str">
        <f t="shared" si="226"/>
        <v/>
      </c>
      <c r="E2570" s="1" t="str">
        <f t="shared" si="227"/>
        <v/>
      </c>
    </row>
    <row r="2571" spans="1:5" x14ac:dyDescent="0.25">
      <c r="A2571" s="7" t="str">
        <f t="shared" si="224"/>
        <v/>
      </c>
      <c r="B2571" s="1" t="str">
        <f>IF(A2571="","",IF($C$13="Yes",($C$12+Table1[[#This Row],[Interest Paid]]),IF($C$11*E2570&gt;10,IF($C$13="No",$C$11*E2570,($C$11*E2570)+$C$12),10)))</f>
        <v/>
      </c>
      <c r="C2571" s="1" t="str">
        <f t="shared" si="225"/>
        <v/>
      </c>
      <c r="D2571" s="1" t="str">
        <f t="shared" si="226"/>
        <v/>
      </c>
      <c r="E2571" s="1" t="str">
        <f t="shared" si="227"/>
        <v/>
      </c>
    </row>
    <row r="2572" spans="1:5" x14ac:dyDescent="0.25">
      <c r="A2572" s="7" t="str">
        <f t="shared" si="224"/>
        <v/>
      </c>
      <c r="B2572" s="1" t="str">
        <f>IF(A2572="","",IF($C$13="Yes",($C$12+Table1[[#This Row],[Interest Paid]]),IF($C$11*E2571&gt;10,IF($C$13="No",$C$11*E2571,($C$11*E2571)+$C$12),10)))</f>
        <v/>
      </c>
      <c r="C2572" s="1" t="str">
        <f t="shared" si="225"/>
        <v/>
      </c>
      <c r="D2572" s="1" t="str">
        <f t="shared" si="226"/>
        <v/>
      </c>
      <c r="E2572" s="1" t="str">
        <f t="shared" si="227"/>
        <v/>
      </c>
    </row>
    <row r="2573" spans="1:5" x14ac:dyDescent="0.25">
      <c r="A2573" s="7" t="str">
        <f t="shared" si="224"/>
        <v/>
      </c>
      <c r="B2573" s="1" t="str">
        <f>IF(A2573="","",IF($C$13="Yes",($C$12+Table1[[#This Row],[Interest Paid]]),IF($C$11*E2572&gt;10,IF($C$13="No",$C$11*E2572,($C$11*E2572)+$C$12),10)))</f>
        <v/>
      </c>
      <c r="C2573" s="1" t="str">
        <f t="shared" si="225"/>
        <v/>
      </c>
      <c r="D2573" s="1" t="str">
        <f t="shared" si="226"/>
        <v/>
      </c>
      <c r="E2573" s="1" t="str">
        <f t="shared" si="227"/>
        <v/>
      </c>
    </row>
    <row r="2574" spans="1:5" x14ac:dyDescent="0.25">
      <c r="A2574" s="7" t="str">
        <f t="shared" si="224"/>
        <v/>
      </c>
      <c r="B2574" s="1" t="str">
        <f>IF(A2574="","",IF($C$13="Yes",($C$12+Table1[[#This Row],[Interest Paid]]),IF($C$11*E2573&gt;10,IF($C$13="No",$C$11*E2573,($C$11*E2573)+$C$12),10)))</f>
        <v/>
      </c>
      <c r="C2574" s="1" t="str">
        <f t="shared" si="225"/>
        <v/>
      </c>
      <c r="D2574" s="1" t="str">
        <f t="shared" si="226"/>
        <v/>
      </c>
      <c r="E2574" s="1" t="str">
        <f t="shared" si="227"/>
        <v/>
      </c>
    </row>
    <row r="2575" spans="1:5" x14ac:dyDescent="0.25">
      <c r="A2575" s="7" t="str">
        <f t="shared" si="224"/>
        <v/>
      </c>
      <c r="B2575" s="1" t="str">
        <f>IF(A2575="","",IF($C$13="Yes",($C$12+Table1[[#This Row],[Interest Paid]]),IF($C$11*E2574&gt;10,IF($C$13="No",$C$11*E2574,($C$11*E2574)+$C$12),10)))</f>
        <v/>
      </c>
      <c r="C2575" s="1" t="str">
        <f t="shared" si="225"/>
        <v/>
      </c>
      <c r="D2575" s="1" t="str">
        <f t="shared" si="226"/>
        <v/>
      </c>
      <c r="E2575" s="1" t="str">
        <f t="shared" si="227"/>
        <v/>
      </c>
    </row>
    <row r="2576" spans="1:5" x14ac:dyDescent="0.25">
      <c r="A2576" s="7" t="str">
        <f t="shared" si="224"/>
        <v/>
      </c>
      <c r="B2576" s="1" t="str">
        <f>IF(A2576="","",IF($C$13="Yes",($C$12+Table1[[#This Row],[Interest Paid]]),IF($C$11*E2575&gt;10,IF($C$13="No",$C$11*E2575,($C$11*E2575)+$C$12),10)))</f>
        <v/>
      </c>
      <c r="C2576" s="1" t="str">
        <f t="shared" si="225"/>
        <v/>
      </c>
      <c r="D2576" s="1" t="str">
        <f t="shared" si="226"/>
        <v/>
      </c>
      <c r="E2576" s="1" t="str">
        <f t="shared" si="227"/>
        <v/>
      </c>
    </row>
    <row r="2577" spans="1:5" x14ac:dyDescent="0.25">
      <c r="A2577" s="7" t="str">
        <f t="shared" si="224"/>
        <v/>
      </c>
      <c r="B2577" s="1" t="str">
        <f>IF(A2577="","",IF($C$13="Yes",($C$12+Table1[[#This Row],[Interest Paid]]),IF($C$11*E2576&gt;10,IF($C$13="No",$C$11*E2576,($C$11*E2576)+$C$12),10)))</f>
        <v/>
      </c>
      <c r="C2577" s="1" t="str">
        <f t="shared" si="225"/>
        <v/>
      </c>
      <c r="D2577" s="1" t="str">
        <f t="shared" si="226"/>
        <v/>
      </c>
      <c r="E2577" s="1" t="str">
        <f t="shared" si="227"/>
        <v/>
      </c>
    </row>
    <row r="2578" spans="1:5" x14ac:dyDescent="0.25">
      <c r="A2578" s="7" t="str">
        <f t="shared" si="224"/>
        <v/>
      </c>
      <c r="B2578" s="1" t="str">
        <f>IF(A2578="","",IF($C$13="Yes",($C$12+Table1[[#This Row],[Interest Paid]]),IF($C$11*E2577&gt;10,IF($C$13="No",$C$11*E2577,($C$11*E2577)+$C$12),10)))</f>
        <v/>
      </c>
      <c r="C2578" s="1" t="str">
        <f t="shared" si="225"/>
        <v/>
      </c>
      <c r="D2578" s="1" t="str">
        <f t="shared" si="226"/>
        <v/>
      </c>
      <c r="E2578" s="1" t="str">
        <f t="shared" si="227"/>
        <v/>
      </c>
    </row>
    <row r="2579" spans="1:5" x14ac:dyDescent="0.25">
      <c r="A2579" s="7" t="str">
        <f t="shared" si="224"/>
        <v/>
      </c>
      <c r="B2579" s="1" t="str">
        <f>IF(A2579="","",IF($C$13="Yes",($C$12+Table1[[#This Row],[Interest Paid]]),IF($C$11*E2578&gt;10,IF($C$13="No",$C$11*E2578,($C$11*E2578)+$C$12),10)))</f>
        <v/>
      </c>
      <c r="C2579" s="1" t="str">
        <f t="shared" si="225"/>
        <v/>
      </c>
      <c r="D2579" s="1" t="str">
        <f t="shared" si="226"/>
        <v/>
      </c>
      <c r="E2579" s="1" t="str">
        <f t="shared" si="227"/>
        <v/>
      </c>
    </row>
    <row r="2580" spans="1:5" x14ac:dyDescent="0.25">
      <c r="A2580" s="7" t="str">
        <f t="shared" si="224"/>
        <v/>
      </c>
      <c r="B2580" s="1" t="str">
        <f>IF(A2580="","",IF($C$13="Yes",($C$12+Table1[[#This Row],[Interest Paid]]),IF($C$11*E2579&gt;10,IF($C$13="No",$C$11*E2579,($C$11*E2579)+$C$12),10)))</f>
        <v/>
      </c>
      <c r="C2580" s="1" t="str">
        <f t="shared" si="225"/>
        <v/>
      </c>
      <c r="D2580" s="1" t="str">
        <f t="shared" si="226"/>
        <v/>
      </c>
      <c r="E2580" s="1" t="str">
        <f t="shared" si="227"/>
        <v/>
      </c>
    </row>
    <row r="2581" spans="1:5" x14ac:dyDescent="0.25">
      <c r="A2581" s="7" t="str">
        <f t="shared" si="224"/>
        <v/>
      </c>
      <c r="B2581" s="1" t="str">
        <f>IF(A2581="","",IF($C$13="Yes",($C$12+Table1[[#This Row],[Interest Paid]]),IF($C$11*E2580&gt;10,IF($C$13="No",$C$11*E2580,($C$11*E2580)+$C$12),10)))</f>
        <v/>
      </c>
      <c r="C2581" s="1" t="str">
        <f t="shared" si="225"/>
        <v/>
      </c>
      <c r="D2581" s="1" t="str">
        <f t="shared" si="226"/>
        <v/>
      </c>
      <c r="E2581" s="1" t="str">
        <f t="shared" si="227"/>
        <v/>
      </c>
    </row>
    <row r="2582" spans="1:5" x14ac:dyDescent="0.25">
      <c r="A2582" s="7" t="str">
        <f t="shared" si="224"/>
        <v/>
      </c>
      <c r="B2582" s="1" t="str">
        <f>IF(A2582="","",IF($C$13="Yes",($C$12+Table1[[#This Row],[Interest Paid]]),IF($C$11*E2581&gt;10,IF($C$13="No",$C$11*E2581,($C$11*E2581)+$C$12),10)))</f>
        <v/>
      </c>
      <c r="C2582" s="1" t="str">
        <f t="shared" si="225"/>
        <v/>
      </c>
      <c r="D2582" s="1" t="str">
        <f t="shared" si="226"/>
        <v/>
      </c>
      <c r="E2582" s="1" t="str">
        <f t="shared" si="227"/>
        <v/>
      </c>
    </row>
    <row r="2583" spans="1:5" x14ac:dyDescent="0.25">
      <c r="A2583" s="7" t="str">
        <f t="shared" si="224"/>
        <v/>
      </c>
      <c r="B2583" s="1" t="str">
        <f>IF(A2583="","",IF($C$13="Yes",($C$12+Table1[[#This Row],[Interest Paid]]),IF($C$11*E2582&gt;10,IF($C$13="No",$C$11*E2582,($C$11*E2582)+$C$12),10)))</f>
        <v/>
      </c>
      <c r="C2583" s="1" t="str">
        <f t="shared" si="225"/>
        <v/>
      </c>
      <c r="D2583" s="1" t="str">
        <f t="shared" si="226"/>
        <v/>
      </c>
      <c r="E2583" s="1" t="str">
        <f t="shared" si="227"/>
        <v/>
      </c>
    </row>
    <row r="2584" spans="1:5" x14ac:dyDescent="0.25">
      <c r="A2584" s="7" t="str">
        <f t="shared" si="224"/>
        <v/>
      </c>
      <c r="B2584" s="1" t="str">
        <f>IF(A2584="","",IF($C$13="Yes",($C$12+Table1[[#This Row],[Interest Paid]]),IF($C$11*E2583&gt;10,IF($C$13="No",$C$11*E2583,($C$11*E2583)+$C$12),10)))</f>
        <v/>
      </c>
      <c r="C2584" s="1" t="str">
        <f t="shared" si="225"/>
        <v/>
      </c>
      <c r="D2584" s="1" t="str">
        <f t="shared" si="226"/>
        <v/>
      </c>
      <c r="E2584" s="1" t="str">
        <f t="shared" si="227"/>
        <v/>
      </c>
    </row>
    <row r="2585" spans="1:5" x14ac:dyDescent="0.25">
      <c r="A2585" s="7" t="str">
        <f t="shared" si="224"/>
        <v/>
      </c>
      <c r="B2585" s="1" t="str">
        <f>IF(A2585="","",IF($C$13="Yes",($C$12+Table1[[#This Row],[Interest Paid]]),IF($C$11*E2584&gt;10,IF($C$13="No",$C$11*E2584,($C$11*E2584)+$C$12),10)))</f>
        <v/>
      </c>
      <c r="C2585" s="1" t="str">
        <f t="shared" si="225"/>
        <v/>
      </c>
      <c r="D2585" s="1" t="str">
        <f t="shared" si="226"/>
        <v/>
      </c>
      <c r="E2585" s="1" t="str">
        <f t="shared" si="227"/>
        <v/>
      </c>
    </row>
    <row r="2586" spans="1:5" x14ac:dyDescent="0.25">
      <c r="A2586" s="7" t="str">
        <f t="shared" si="224"/>
        <v/>
      </c>
      <c r="B2586" s="1" t="str">
        <f>IF(A2586="","",IF($C$13="Yes",($C$12+Table1[[#This Row],[Interest Paid]]),IF($C$11*E2585&gt;10,IF($C$13="No",$C$11*E2585,($C$11*E2585)+$C$12),10)))</f>
        <v/>
      </c>
      <c r="C2586" s="1" t="str">
        <f t="shared" si="225"/>
        <v/>
      </c>
      <c r="D2586" s="1" t="str">
        <f t="shared" si="226"/>
        <v/>
      </c>
      <c r="E2586" s="1" t="str">
        <f t="shared" si="227"/>
        <v/>
      </c>
    </row>
    <row r="2587" spans="1:5" x14ac:dyDescent="0.25">
      <c r="A2587" s="7" t="str">
        <f t="shared" si="224"/>
        <v/>
      </c>
      <c r="B2587" s="1" t="str">
        <f>IF(A2587="","",IF($C$13="Yes",($C$12+Table1[[#This Row],[Interest Paid]]),IF($C$11*E2586&gt;10,IF($C$13="No",$C$11*E2586,($C$11*E2586)+$C$12),10)))</f>
        <v/>
      </c>
      <c r="C2587" s="1" t="str">
        <f t="shared" si="225"/>
        <v/>
      </c>
      <c r="D2587" s="1" t="str">
        <f t="shared" si="226"/>
        <v/>
      </c>
      <c r="E2587" s="1" t="str">
        <f t="shared" si="227"/>
        <v/>
      </c>
    </row>
    <row r="2588" spans="1:5" x14ac:dyDescent="0.25">
      <c r="A2588" s="7" t="str">
        <f t="shared" si="224"/>
        <v/>
      </c>
      <c r="B2588" s="1" t="str">
        <f>IF(A2588="","",IF($C$13="Yes",($C$12+Table1[[#This Row],[Interest Paid]]),IF($C$11*E2587&gt;10,IF($C$13="No",$C$11*E2587,($C$11*E2587)+$C$12),10)))</f>
        <v/>
      </c>
      <c r="C2588" s="1" t="str">
        <f t="shared" si="225"/>
        <v/>
      </c>
      <c r="D2588" s="1" t="str">
        <f t="shared" si="226"/>
        <v/>
      </c>
      <c r="E2588" s="1" t="str">
        <f t="shared" si="227"/>
        <v/>
      </c>
    </row>
    <row r="2589" spans="1:5" x14ac:dyDescent="0.25">
      <c r="A2589" s="7" t="str">
        <f t="shared" si="224"/>
        <v/>
      </c>
      <c r="B2589" s="1" t="str">
        <f>IF(A2589="","",IF($C$13="Yes",($C$12+Table1[[#This Row],[Interest Paid]]),IF($C$11*E2588&gt;10,IF($C$13="No",$C$11*E2588,($C$11*E2588)+$C$12),10)))</f>
        <v/>
      </c>
      <c r="C2589" s="1" t="str">
        <f t="shared" si="225"/>
        <v/>
      </c>
      <c r="D2589" s="1" t="str">
        <f t="shared" si="226"/>
        <v/>
      </c>
      <c r="E2589" s="1" t="str">
        <f t="shared" si="227"/>
        <v/>
      </c>
    </row>
    <row r="2590" spans="1:5" x14ac:dyDescent="0.25">
      <c r="A2590" s="7" t="str">
        <f t="shared" si="224"/>
        <v/>
      </c>
      <c r="B2590" s="1" t="str">
        <f>IF(A2590="","",IF($C$13="Yes",($C$12+Table1[[#This Row],[Interest Paid]]),IF($C$11*E2589&gt;10,IF($C$13="No",$C$11*E2589,($C$11*E2589)+$C$12),10)))</f>
        <v/>
      </c>
      <c r="C2590" s="1" t="str">
        <f t="shared" si="225"/>
        <v/>
      </c>
      <c r="D2590" s="1" t="str">
        <f t="shared" si="226"/>
        <v/>
      </c>
      <c r="E2590" s="1" t="str">
        <f t="shared" si="227"/>
        <v/>
      </c>
    </row>
    <row r="2591" spans="1:5" x14ac:dyDescent="0.25">
      <c r="A2591" s="7" t="str">
        <f t="shared" si="224"/>
        <v/>
      </c>
      <c r="B2591" s="1" t="str">
        <f>IF(A2591="","",IF($C$13="Yes",($C$12+Table1[[#This Row],[Interest Paid]]),IF($C$11*E2590&gt;10,IF($C$13="No",$C$11*E2590,($C$11*E2590)+$C$12),10)))</f>
        <v/>
      </c>
      <c r="C2591" s="1" t="str">
        <f t="shared" si="225"/>
        <v/>
      </c>
      <c r="D2591" s="1" t="str">
        <f t="shared" si="226"/>
        <v/>
      </c>
      <c r="E2591" s="1" t="str">
        <f t="shared" si="227"/>
        <v/>
      </c>
    </row>
    <row r="2592" spans="1:5" x14ac:dyDescent="0.25">
      <c r="A2592" s="7" t="str">
        <f t="shared" si="224"/>
        <v/>
      </c>
      <c r="B2592" s="1" t="str">
        <f>IF(A2592="","",IF($C$13="Yes",($C$12+Table1[[#This Row],[Interest Paid]]),IF($C$11*E2591&gt;10,IF($C$13="No",$C$11*E2591,($C$11*E2591)+$C$12),10)))</f>
        <v/>
      </c>
      <c r="C2592" s="1" t="str">
        <f t="shared" si="225"/>
        <v/>
      </c>
      <c r="D2592" s="1" t="str">
        <f t="shared" si="226"/>
        <v/>
      </c>
      <c r="E2592" s="1" t="str">
        <f t="shared" si="227"/>
        <v/>
      </c>
    </row>
    <row r="2593" spans="1:5" x14ac:dyDescent="0.25">
      <c r="A2593" s="7" t="str">
        <f t="shared" si="224"/>
        <v/>
      </c>
      <c r="B2593" s="1" t="str">
        <f>IF(A2593="","",IF($C$13="Yes",($C$12+Table1[[#This Row],[Interest Paid]]),IF($C$11*E2592&gt;10,IF($C$13="No",$C$11*E2592,($C$11*E2592)+$C$12),10)))</f>
        <v/>
      </c>
      <c r="C2593" s="1" t="str">
        <f t="shared" si="225"/>
        <v/>
      </c>
      <c r="D2593" s="1" t="str">
        <f t="shared" si="226"/>
        <v/>
      </c>
      <c r="E2593" s="1" t="str">
        <f t="shared" si="227"/>
        <v/>
      </c>
    </row>
    <row r="2594" spans="1:5" x14ac:dyDescent="0.25">
      <c r="A2594" s="7" t="str">
        <f t="shared" si="224"/>
        <v/>
      </c>
      <c r="B2594" s="1" t="str">
        <f>IF(A2594="","",IF($C$13="Yes",($C$12+Table1[[#This Row],[Interest Paid]]),IF($C$11*E2593&gt;10,IF($C$13="No",$C$11*E2593,($C$11*E2593)+$C$12),10)))</f>
        <v/>
      </c>
      <c r="C2594" s="1" t="str">
        <f t="shared" si="225"/>
        <v/>
      </c>
      <c r="D2594" s="1" t="str">
        <f t="shared" si="226"/>
        <v/>
      </c>
      <c r="E2594" s="1" t="str">
        <f t="shared" si="227"/>
        <v/>
      </c>
    </row>
    <row r="2595" spans="1:5" x14ac:dyDescent="0.25">
      <c r="A2595" s="7" t="str">
        <f t="shared" si="224"/>
        <v/>
      </c>
      <c r="B2595" s="1" t="str">
        <f>IF(A2595="","",IF($C$13="Yes",($C$12+Table1[[#This Row],[Interest Paid]]),IF($C$11*E2594&gt;10,IF($C$13="No",$C$11*E2594,($C$11*E2594)+$C$12),10)))</f>
        <v/>
      </c>
      <c r="C2595" s="1" t="str">
        <f t="shared" si="225"/>
        <v/>
      </c>
      <c r="D2595" s="1" t="str">
        <f t="shared" si="226"/>
        <v/>
      </c>
      <c r="E2595" s="1" t="str">
        <f t="shared" si="227"/>
        <v/>
      </c>
    </row>
    <row r="2596" spans="1:5" x14ac:dyDescent="0.25">
      <c r="A2596" s="7" t="str">
        <f t="shared" si="224"/>
        <v/>
      </c>
      <c r="B2596" s="1" t="str">
        <f>IF(A2596="","",IF($C$13="Yes",($C$12+Table1[[#This Row],[Interest Paid]]),IF($C$11*E2595&gt;10,IF($C$13="No",$C$11*E2595,($C$11*E2595)+$C$12),10)))</f>
        <v/>
      </c>
      <c r="C2596" s="1" t="str">
        <f t="shared" si="225"/>
        <v/>
      </c>
      <c r="D2596" s="1" t="str">
        <f t="shared" si="226"/>
        <v/>
      </c>
      <c r="E2596" s="1" t="str">
        <f t="shared" si="227"/>
        <v/>
      </c>
    </row>
    <row r="2597" spans="1:5" x14ac:dyDescent="0.25">
      <c r="A2597" s="7" t="str">
        <f t="shared" si="224"/>
        <v/>
      </c>
      <c r="B2597" s="1" t="str">
        <f>IF(A2597="","",IF($C$13="Yes",($C$12+Table1[[#This Row],[Interest Paid]]),IF($C$11*E2596&gt;10,IF($C$13="No",$C$11*E2596,($C$11*E2596)+$C$12),10)))</f>
        <v/>
      </c>
      <c r="C2597" s="1" t="str">
        <f t="shared" si="225"/>
        <v/>
      </c>
      <c r="D2597" s="1" t="str">
        <f t="shared" si="226"/>
        <v/>
      </c>
      <c r="E2597" s="1" t="str">
        <f t="shared" si="227"/>
        <v/>
      </c>
    </row>
    <row r="2598" spans="1:5" x14ac:dyDescent="0.25">
      <c r="A2598" s="7" t="str">
        <f t="shared" si="224"/>
        <v/>
      </c>
      <c r="B2598" s="1" t="str">
        <f>IF(A2598="","",IF($C$13="Yes",($C$12+Table1[[#This Row],[Interest Paid]]),IF($C$11*E2597&gt;10,IF($C$13="No",$C$11*E2597,($C$11*E2597)+$C$12),10)))</f>
        <v/>
      </c>
      <c r="C2598" s="1" t="str">
        <f t="shared" si="225"/>
        <v/>
      </c>
      <c r="D2598" s="1" t="str">
        <f t="shared" si="226"/>
        <v/>
      </c>
      <c r="E2598" s="1" t="str">
        <f t="shared" si="227"/>
        <v/>
      </c>
    </row>
    <row r="2599" spans="1:5" x14ac:dyDescent="0.25">
      <c r="A2599" s="7" t="str">
        <f t="shared" si="224"/>
        <v/>
      </c>
      <c r="B2599" s="1" t="str">
        <f>IF(A2599="","",IF($C$13="Yes",($C$12+Table1[[#This Row],[Interest Paid]]),IF($C$11*E2598&gt;10,IF($C$13="No",$C$11*E2598,($C$11*E2598)+$C$12),10)))</f>
        <v/>
      </c>
      <c r="C2599" s="1" t="str">
        <f t="shared" si="225"/>
        <v/>
      </c>
      <c r="D2599" s="1" t="str">
        <f t="shared" si="226"/>
        <v/>
      </c>
      <c r="E2599" s="1" t="str">
        <f t="shared" si="227"/>
        <v/>
      </c>
    </row>
    <row r="2600" spans="1:5" x14ac:dyDescent="0.25">
      <c r="A2600" s="7" t="str">
        <f t="shared" si="224"/>
        <v/>
      </c>
      <c r="B2600" s="1" t="str">
        <f>IF(A2600="","",IF($C$13="Yes",($C$12+Table1[[#This Row],[Interest Paid]]),IF($C$11*E2599&gt;10,IF($C$13="No",$C$11*E2599,($C$11*E2599)+$C$12),10)))</f>
        <v/>
      </c>
      <c r="C2600" s="1" t="str">
        <f t="shared" si="225"/>
        <v/>
      </c>
      <c r="D2600" s="1" t="str">
        <f t="shared" si="226"/>
        <v/>
      </c>
      <c r="E2600" s="1" t="str">
        <f t="shared" si="227"/>
        <v/>
      </c>
    </row>
    <row r="2601" spans="1:5" x14ac:dyDescent="0.25">
      <c r="A2601" s="7" t="str">
        <f t="shared" si="224"/>
        <v/>
      </c>
      <c r="B2601" s="1" t="str">
        <f>IF(A2601="","",IF($C$13="Yes",($C$12+Table1[[#This Row],[Interest Paid]]),IF($C$11*E2600&gt;10,IF($C$13="No",$C$11*E2600,($C$11*E2600)+$C$12),10)))</f>
        <v/>
      </c>
      <c r="C2601" s="1" t="str">
        <f t="shared" si="225"/>
        <v/>
      </c>
      <c r="D2601" s="1" t="str">
        <f t="shared" si="226"/>
        <v/>
      </c>
      <c r="E2601" s="1" t="str">
        <f t="shared" si="227"/>
        <v/>
      </c>
    </row>
    <row r="2602" spans="1:5" x14ac:dyDescent="0.25">
      <c r="A2602" s="7" t="str">
        <f t="shared" si="224"/>
        <v/>
      </c>
      <c r="B2602" s="1" t="str">
        <f>IF(A2602="","",IF($C$13="Yes",($C$12+Table1[[#This Row],[Interest Paid]]),IF($C$11*E2601&gt;10,IF($C$13="No",$C$11*E2601,($C$11*E2601)+$C$12),10)))</f>
        <v/>
      </c>
      <c r="C2602" s="1" t="str">
        <f t="shared" si="225"/>
        <v/>
      </c>
      <c r="D2602" s="1" t="str">
        <f t="shared" si="226"/>
        <v/>
      </c>
      <c r="E2602" s="1" t="str">
        <f t="shared" si="227"/>
        <v/>
      </c>
    </row>
    <row r="2603" spans="1:5" x14ac:dyDescent="0.25">
      <c r="A2603" s="7" t="str">
        <f t="shared" si="224"/>
        <v/>
      </c>
      <c r="B2603" s="1" t="str">
        <f>IF(A2603="","",IF($C$13="Yes",($C$12+Table1[[#This Row],[Interest Paid]]),IF($C$11*E2602&gt;10,IF($C$13="No",$C$11*E2602,($C$11*E2602)+$C$12),10)))</f>
        <v/>
      </c>
      <c r="C2603" s="1" t="str">
        <f t="shared" si="225"/>
        <v/>
      </c>
      <c r="D2603" s="1" t="str">
        <f t="shared" si="226"/>
        <v/>
      </c>
      <c r="E2603" s="1" t="str">
        <f t="shared" si="227"/>
        <v/>
      </c>
    </row>
    <row r="2604" spans="1:5" x14ac:dyDescent="0.25">
      <c r="A2604" s="7" t="str">
        <f t="shared" si="224"/>
        <v/>
      </c>
      <c r="B2604" s="1" t="str">
        <f>IF(A2604="","",IF($C$13="Yes",($C$12+Table1[[#This Row],[Interest Paid]]),IF($C$11*E2603&gt;10,IF($C$13="No",$C$11*E2603,($C$11*E2603)+$C$12),10)))</f>
        <v/>
      </c>
      <c r="C2604" s="1" t="str">
        <f t="shared" si="225"/>
        <v/>
      </c>
      <c r="D2604" s="1" t="str">
        <f t="shared" si="226"/>
        <v/>
      </c>
      <c r="E2604" s="1" t="str">
        <f t="shared" si="227"/>
        <v/>
      </c>
    </row>
    <row r="2605" spans="1:5" x14ac:dyDescent="0.25">
      <c r="A2605" s="7" t="str">
        <f t="shared" si="224"/>
        <v/>
      </c>
      <c r="B2605" s="1" t="str">
        <f>IF(A2605="","",IF($C$13="Yes",($C$12+Table1[[#This Row],[Interest Paid]]),IF($C$11*E2604&gt;10,IF($C$13="No",$C$11*E2604,($C$11*E2604)+$C$12),10)))</f>
        <v/>
      </c>
      <c r="C2605" s="1" t="str">
        <f t="shared" si="225"/>
        <v/>
      </c>
      <c r="D2605" s="1" t="str">
        <f t="shared" si="226"/>
        <v/>
      </c>
      <c r="E2605" s="1" t="str">
        <f t="shared" si="227"/>
        <v/>
      </c>
    </row>
    <row r="2606" spans="1:5" x14ac:dyDescent="0.25">
      <c r="A2606" s="7" t="str">
        <f t="shared" si="224"/>
        <v/>
      </c>
      <c r="B2606" s="1" t="str">
        <f>IF(A2606="","",IF($C$13="Yes",($C$12+Table1[[#This Row],[Interest Paid]]),IF($C$11*E2605&gt;10,IF($C$13="No",$C$11*E2605,($C$11*E2605)+$C$12),10)))</f>
        <v/>
      </c>
      <c r="C2606" s="1" t="str">
        <f t="shared" si="225"/>
        <v/>
      </c>
      <c r="D2606" s="1" t="str">
        <f t="shared" si="226"/>
        <v/>
      </c>
      <c r="E2606" s="1" t="str">
        <f t="shared" si="227"/>
        <v/>
      </c>
    </row>
    <row r="2607" spans="1:5" x14ac:dyDescent="0.25">
      <c r="A2607" s="7" t="str">
        <f t="shared" si="224"/>
        <v/>
      </c>
      <c r="B2607" s="1" t="str">
        <f>IF(A2607="","",IF($C$13="Yes",($C$12+Table1[[#This Row],[Interest Paid]]),IF($C$11*E2606&gt;10,IF($C$13="No",$C$11*E2606,($C$11*E2606)+$C$12),10)))</f>
        <v/>
      </c>
      <c r="C2607" s="1" t="str">
        <f t="shared" si="225"/>
        <v/>
      </c>
      <c r="D2607" s="1" t="str">
        <f t="shared" si="226"/>
        <v/>
      </c>
      <c r="E2607" s="1" t="str">
        <f t="shared" si="227"/>
        <v/>
      </c>
    </row>
    <row r="2608" spans="1:5" x14ac:dyDescent="0.25">
      <c r="A2608" s="7" t="str">
        <f t="shared" si="224"/>
        <v/>
      </c>
      <c r="B2608" s="1" t="str">
        <f>IF(A2608="","",IF($C$13="Yes",($C$12+Table1[[#This Row],[Interest Paid]]),IF($C$11*E2607&gt;10,IF($C$13="No",$C$11*E2607,($C$11*E2607)+$C$12),10)))</f>
        <v/>
      </c>
      <c r="C2608" s="1" t="str">
        <f t="shared" si="225"/>
        <v/>
      </c>
      <c r="D2608" s="1" t="str">
        <f t="shared" si="226"/>
        <v/>
      </c>
      <c r="E2608" s="1" t="str">
        <f t="shared" si="227"/>
        <v/>
      </c>
    </row>
    <row r="2609" spans="1:5" x14ac:dyDescent="0.25">
      <c r="A2609" s="7" t="str">
        <f t="shared" si="224"/>
        <v/>
      </c>
      <c r="B2609" s="1" t="str">
        <f>IF(A2609="","",IF($C$13="Yes",($C$12+Table1[[#This Row],[Interest Paid]]),IF($C$11*E2608&gt;10,IF($C$13="No",$C$11*E2608,($C$11*E2608)+$C$12),10)))</f>
        <v/>
      </c>
      <c r="C2609" s="1" t="str">
        <f t="shared" si="225"/>
        <v/>
      </c>
      <c r="D2609" s="1" t="str">
        <f t="shared" si="226"/>
        <v/>
      </c>
      <c r="E2609" s="1" t="str">
        <f t="shared" si="227"/>
        <v/>
      </c>
    </row>
    <row r="2610" spans="1:5" x14ac:dyDescent="0.25">
      <c r="A2610" s="7" t="str">
        <f t="shared" si="224"/>
        <v/>
      </c>
      <c r="B2610" s="1" t="str">
        <f>IF(A2610="","",IF($C$13="Yes",($C$12+Table1[[#This Row],[Interest Paid]]),IF($C$11*E2609&gt;10,IF($C$13="No",$C$11*E2609,($C$11*E2609)+$C$12),10)))</f>
        <v/>
      </c>
      <c r="C2610" s="1" t="str">
        <f t="shared" si="225"/>
        <v/>
      </c>
      <c r="D2610" s="1" t="str">
        <f t="shared" si="226"/>
        <v/>
      </c>
      <c r="E2610" s="1" t="str">
        <f t="shared" si="227"/>
        <v/>
      </c>
    </row>
    <row r="2611" spans="1:5" x14ac:dyDescent="0.25">
      <c r="A2611" s="7" t="str">
        <f t="shared" si="224"/>
        <v/>
      </c>
      <c r="B2611" s="1" t="str">
        <f>IF(A2611="","",IF($C$13="Yes",($C$12+Table1[[#This Row],[Interest Paid]]),IF($C$11*E2610&gt;10,IF($C$13="No",$C$11*E2610,($C$11*E2610)+$C$12),10)))</f>
        <v/>
      </c>
      <c r="C2611" s="1" t="str">
        <f t="shared" si="225"/>
        <v/>
      </c>
      <c r="D2611" s="1" t="str">
        <f t="shared" si="226"/>
        <v/>
      </c>
      <c r="E2611" s="1" t="str">
        <f t="shared" si="227"/>
        <v/>
      </c>
    </row>
    <row r="2612" spans="1:5" x14ac:dyDescent="0.25">
      <c r="A2612" s="7" t="str">
        <f t="shared" si="224"/>
        <v/>
      </c>
      <c r="B2612" s="1" t="str">
        <f>IF(A2612="","",IF($C$13="Yes",($C$12+Table1[[#This Row],[Interest Paid]]),IF($C$11*E2611&gt;10,IF($C$13="No",$C$11*E2611,($C$11*E2611)+$C$12),10)))</f>
        <v/>
      </c>
      <c r="C2612" s="1" t="str">
        <f t="shared" si="225"/>
        <v/>
      </c>
      <c r="D2612" s="1" t="str">
        <f t="shared" si="226"/>
        <v/>
      </c>
      <c r="E2612" s="1" t="str">
        <f t="shared" si="227"/>
        <v/>
      </c>
    </row>
    <row r="2613" spans="1:5" x14ac:dyDescent="0.25">
      <c r="A2613" s="7" t="str">
        <f t="shared" ref="A2613:A2676" si="228">IF(A2612="","",IF(E2612&gt;0,A2612+1,""))</f>
        <v/>
      </c>
      <c r="B2613" s="1" t="str">
        <f>IF(A2613="","",IF($C$13="Yes",($C$12+Table1[[#This Row],[Interest Paid]]),IF($C$11*E2612&gt;10,IF($C$13="No",$C$11*E2612,($C$11*E2612)+$C$12),10)))</f>
        <v/>
      </c>
      <c r="C2613" s="1" t="str">
        <f t="shared" ref="C2613:C2676" si="229">IF(A2613="","",($C$10/12)*E2612)</f>
        <v/>
      </c>
      <c r="D2613" s="1" t="str">
        <f t="shared" ref="D2613:D2676" si="230">IF(A2613="","",B2613-C2613)</f>
        <v/>
      </c>
      <c r="E2613" s="1" t="str">
        <f t="shared" ref="E2613:E2676" si="231">IF(A2613="","",E2612-D2613)</f>
        <v/>
      </c>
    </row>
    <row r="2614" spans="1:5" x14ac:dyDescent="0.25">
      <c r="A2614" s="7" t="str">
        <f t="shared" si="228"/>
        <v/>
      </c>
      <c r="B2614" s="1" t="str">
        <f>IF(A2614="","",IF($C$13="Yes",($C$12+Table1[[#This Row],[Interest Paid]]),IF($C$11*E2613&gt;10,IF($C$13="No",$C$11*E2613,($C$11*E2613)+$C$12),10)))</f>
        <v/>
      </c>
      <c r="C2614" s="1" t="str">
        <f t="shared" si="229"/>
        <v/>
      </c>
      <c r="D2614" s="1" t="str">
        <f t="shared" si="230"/>
        <v/>
      </c>
      <c r="E2614" s="1" t="str">
        <f t="shared" si="231"/>
        <v/>
      </c>
    </row>
    <row r="2615" spans="1:5" x14ac:dyDescent="0.25">
      <c r="A2615" s="7" t="str">
        <f t="shared" si="228"/>
        <v/>
      </c>
      <c r="B2615" s="1" t="str">
        <f>IF(A2615="","",IF($C$13="Yes",($C$12+Table1[[#This Row],[Interest Paid]]),IF($C$11*E2614&gt;10,IF($C$13="No",$C$11*E2614,($C$11*E2614)+$C$12),10)))</f>
        <v/>
      </c>
      <c r="C2615" s="1" t="str">
        <f t="shared" si="229"/>
        <v/>
      </c>
      <c r="D2615" s="1" t="str">
        <f t="shared" si="230"/>
        <v/>
      </c>
      <c r="E2615" s="1" t="str">
        <f t="shared" si="231"/>
        <v/>
      </c>
    </row>
    <row r="2616" spans="1:5" x14ac:dyDescent="0.25">
      <c r="A2616" s="7" t="str">
        <f t="shared" si="228"/>
        <v/>
      </c>
      <c r="B2616" s="1" t="str">
        <f>IF(A2616="","",IF($C$13="Yes",($C$12+Table1[[#This Row],[Interest Paid]]),IF($C$11*E2615&gt;10,IF($C$13="No",$C$11*E2615,($C$11*E2615)+$C$12),10)))</f>
        <v/>
      </c>
      <c r="C2616" s="1" t="str">
        <f t="shared" si="229"/>
        <v/>
      </c>
      <c r="D2616" s="1" t="str">
        <f t="shared" si="230"/>
        <v/>
      </c>
      <c r="E2616" s="1" t="str">
        <f t="shared" si="231"/>
        <v/>
      </c>
    </row>
    <row r="2617" spans="1:5" x14ac:dyDescent="0.25">
      <c r="A2617" s="7" t="str">
        <f t="shared" si="228"/>
        <v/>
      </c>
      <c r="B2617" s="1" t="str">
        <f>IF(A2617="","",IF($C$13="Yes",($C$12+Table1[[#This Row],[Interest Paid]]),IF($C$11*E2616&gt;10,IF($C$13="No",$C$11*E2616,($C$11*E2616)+$C$12),10)))</f>
        <v/>
      </c>
      <c r="C2617" s="1" t="str">
        <f t="shared" si="229"/>
        <v/>
      </c>
      <c r="D2617" s="1" t="str">
        <f t="shared" si="230"/>
        <v/>
      </c>
      <c r="E2617" s="1" t="str">
        <f t="shared" si="231"/>
        <v/>
      </c>
    </row>
    <row r="2618" spans="1:5" x14ac:dyDescent="0.25">
      <c r="A2618" s="7" t="str">
        <f t="shared" si="228"/>
        <v/>
      </c>
      <c r="B2618" s="1" t="str">
        <f>IF(A2618="","",IF($C$13="Yes",($C$12+Table1[[#This Row],[Interest Paid]]),IF($C$11*E2617&gt;10,IF($C$13="No",$C$11*E2617,($C$11*E2617)+$C$12),10)))</f>
        <v/>
      </c>
      <c r="C2618" s="1" t="str">
        <f t="shared" si="229"/>
        <v/>
      </c>
      <c r="D2618" s="1" t="str">
        <f t="shared" si="230"/>
        <v/>
      </c>
      <c r="E2618" s="1" t="str">
        <f t="shared" si="231"/>
        <v/>
      </c>
    </row>
    <row r="2619" spans="1:5" x14ac:dyDescent="0.25">
      <c r="A2619" s="7" t="str">
        <f t="shared" si="228"/>
        <v/>
      </c>
      <c r="B2619" s="1" t="str">
        <f>IF(A2619="","",IF($C$13="Yes",($C$12+Table1[[#This Row],[Interest Paid]]),IF($C$11*E2618&gt;10,IF($C$13="No",$C$11*E2618,($C$11*E2618)+$C$12),10)))</f>
        <v/>
      </c>
      <c r="C2619" s="1" t="str">
        <f t="shared" si="229"/>
        <v/>
      </c>
      <c r="D2619" s="1" t="str">
        <f t="shared" si="230"/>
        <v/>
      </c>
      <c r="E2619" s="1" t="str">
        <f t="shared" si="231"/>
        <v/>
      </c>
    </row>
    <row r="2620" spans="1:5" x14ac:dyDescent="0.25">
      <c r="A2620" s="7" t="str">
        <f t="shared" si="228"/>
        <v/>
      </c>
      <c r="B2620" s="1" t="str">
        <f>IF(A2620="","",IF($C$13="Yes",($C$12+Table1[[#This Row],[Interest Paid]]),IF($C$11*E2619&gt;10,IF($C$13="No",$C$11*E2619,($C$11*E2619)+$C$12),10)))</f>
        <v/>
      </c>
      <c r="C2620" s="1" t="str">
        <f t="shared" si="229"/>
        <v/>
      </c>
      <c r="D2620" s="1" t="str">
        <f t="shared" si="230"/>
        <v/>
      </c>
      <c r="E2620" s="1" t="str">
        <f t="shared" si="231"/>
        <v/>
      </c>
    </row>
    <row r="2621" spans="1:5" x14ac:dyDescent="0.25">
      <c r="A2621" s="7" t="str">
        <f t="shared" si="228"/>
        <v/>
      </c>
      <c r="B2621" s="1" t="str">
        <f>IF(A2621="","",IF($C$13="Yes",($C$12+Table1[[#This Row],[Interest Paid]]),IF($C$11*E2620&gt;10,IF($C$13="No",$C$11*E2620,($C$11*E2620)+$C$12),10)))</f>
        <v/>
      </c>
      <c r="C2621" s="1" t="str">
        <f t="shared" si="229"/>
        <v/>
      </c>
      <c r="D2621" s="1" t="str">
        <f t="shared" si="230"/>
        <v/>
      </c>
      <c r="E2621" s="1" t="str">
        <f t="shared" si="231"/>
        <v/>
      </c>
    </row>
    <row r="2622" spans="1:5" x14ac:dyDescent="0.25">
      <c r="A2622" s="7" t="str">
        <f t="shared" si="228"/>
        <v/>
      </c>
      <c r="B2622" s="1" t="str">
        <f>IF(A2622="","",IF($C$13="Yes",($C$12+Table1[[#This Row],[Interest Paid]]),IF($C$11*E2621&gt;10,IF($C$13="No",$C$11*E2621,($C$11*E2621)+$C$12),10)))</f>
        <v/>
      </c>
      <c r="C2622" s="1" t="str">
        <f t="shared" si="229"/>
        <v/>
      </c>
      <c r="D2622" s="1" t="str">
        <f t="shared" si="230"/>
        <v/>
      </c>
      <c r="E2622" s="1" t="str">
        <f t="shared" si="231"/>
        <v/>
      </c>
    </row>
    <row r="2623" spans="1:5" x14ac:dyDescent="0.25">
      <c r="A2623" s="7" t="str">
        <f t="shared" si="228"/>
        <v/>
      </c>
      <c r="B2623" s="1" t="str">
        <f>IF(A2623="","",IF($C$13="Yes",($C$12+Table1[[#This Row],[Interest Paid]]),IF($C$11*E2622&gt;10,IF($C$13="No",$C$11*E2622,($C$11*E2622)+$C$12),10)))</f>
        <v/>
      </c>
      <c r="C2623" s="1" t="str">
        <f t="shared" si="229"/>
        <v/>
      </c>
      <c r="D2623" s="1" t="str">
        <f t="shared" si="230"/>
        <v/>
      </c>
      <c r="E2623" s="1" t="str">
        <f t="shared" si="231"/>
        <v/>
      </c>
    </row>
    <row r="2624" spans="1:5" x14ac:dyDescent="0.25">
      <c r="A2624" s="7" t="str">
        <f t="shared" si="228"/>
        <v/>
      </c>
      <c r="B2624" s="1" t="str">
        <f>IF(A2624="","",IF($C$13="Yes",($C$12+Table1[[#This Row],[Interest Paid]]),IF($C$11*E2623&gt;10,IF($C$13="No",$C$11*E2623,($C$11*E2623)+$C$12),10)))</f>
        <v/>
      </c>
      <c r="C2624" s="1" t="str">
        <f t="shared" si="229"/>
        <v/>
      </c>
      <c r="D2624" s="1" t="str">
        <f t="shared" si="230"/>
        <v/>
      </c>
      <c r="E2624" s="1" t="str">
        <f t="shared" si="231"/>
        <v/>
      </c>
    </row>
    <row r="2625" spans="1:5" x14ac:dyDescent="0.25">
      <c r="A2625" s="7" t="str">
        <f t="shared" si="228"/>
        <v/>
      </c>
      <c r="B2625" s="1" t="str">
        <f>IF(A2625="","",IF($C$13="Yes",($C$12+Table1[[#This Row],[Interest Paid]]),IF($C$11*E2624&gt;10,IF($C$13="No",$C$11*E2624,($C$11*E2624)+$C$12),10)))</f>
        <v/>
      </c>
      <c r="C2625" s="1" t="str">
        <f t="shared" si="229"/>
        <v/>
      </c>
      <c r="D2625" s="1" t="str">
        <f t="shared" si="230"/>
        <v/>
      </c>
      <c r="E2625" s="1" t="str">
        <f t="shared" si="231"/>
        <v/>
      </c>
    </row>
    <row r="2626" spans="1:5" x14ac:dyDescent="0.25">
      <c r="A2626" s="7" t="str">
        <f t="shared" si="228"/>
        <v/>
      </c>
      <c r="B2626" s="1" t="str">
        <f>IF(A2626="","",IF($C$13="Yes",($C$12+Table1[[#This Row],[Interest Paid]]),IF($C$11*E2625&gt;10,IF($C$13="No",$C$11*E2625,($C$11*E2625)+$C$12),10)))</f>
        <v/>
      </c>
      <c r="C2626" s="1" t="str">
        <f t="shared" si="229"/>
        <v/>
      </c>
      <c r="D2626" s="1" t="str">
        <f t="shared" si="230"/>
        <v/>
      </c>
      <c r="E2626" s="1" t="str">
        <f t="shared" si="231"/>
        <v/>
      </c>
    </row>
    <row r="2627" spans="1:5" x14ac:dyDescent="0.25">
      <c r="A2627" s="7" t="str">
        <f t="shared" si="228"/>
        <v/>
      </c>
      <c r="B2627" s="1" t="str">
        <f>IF(A2627="","",IF($C$13="Yes",($C$12+Table1[[#This Row],[Interest Paid]]),IF($C$11*E2626&gt;10,IF($C$13="No",$C$11*E2626,($C$11*E2626)+$C$12),10)))</f>
        <v/>
      </c>
      <c r="C2627" s="1" t="str">
        <f t="shared" si="229"/>
        <v/>
      </c>
      <c r="D2627" s="1" t="str">
        <f t="shared" si="230"/>
        <v/>
      </c>
      <c r="E2627" s="1" t="str">
        <f t="shared" si="231"/>
        <v/>
      </c>
    </row>
    <row r="2628" spans="1:5" x14ac:dyDescent="0.25">
      <c r="A2628" s="7" t="str">
        <f t="shared" si="228"/>
        <v/>
      </c>
      <c r="B2628" s="1" t="str">
        <f>IF(A2628="","",IF($C$13="Yes",($C$12+Table1[[#This Row],[Interest Paid]]),IF($C$11*E2627&gt;10,IF($C$13="No",$C$11*E2627,($C$11*E2627)+$C$12),10)))</f>
        <v/>
      </c>
      <c r="C2628" s="1" t="str">
        <f t="shared" si="229"/>
        <v/>
      </c>
      <c r="D2628" s="1" t="str">
        <f t="shared" si="230"/>
        <v/>
      </c>
      <c r="E2628" s="1" t="str">
        <f t="shared" si="231"/>
        <v/>
      </c>
    </row>
    <row r="2629" spans="1:5" x14ac:dyDescent="0.25">
      <c r="A2629" s="7" t="str">
        <f t="shared" si="228"/>
        <v/>
      </c>
      <c r="B2629" s="1" t="str">
        <f>IF(A2629="","",IF($C$13="Yes",($C$12+Table1[[#This Row],[Interest Paid]]),IF($C$11*E2628&gt;10,IF($C$13="No",$C$11*E2628,($C$11*E2628)+$C$12),10)))</f>
        <v/>
      </c>
      <c r="C2629" s="1" t="str">
        <f t="shared" si="229"/>
        <v/>
      </c>
      <c r="D2629" s="1" t="str">
        <f t="shared" si="230"/>
        <v/>
      </c>
      <c r="E2629" s="1" t="str">
        <f t="shared" si="231"/>
        <v/>
      </c>
    </row>
    <row r="2630" spans="1:5" x14ac:dyDescent="0.25">
      <c r="A2630" s="7" t="str">
        <f t="shared" si="228"/>
        <v/>
      </c>
      <c r="B2630" s="1" t="str">
        <f>IF(A2630="","",IF($C$13="Yes",($C$12+Table1[[#This Row],[Interest Paid]]),IF($C$11*E2629&gt;10,IF($C$13="No",$C$11*E2629,($C$11*E2629)+$C$12),10)))</f>
        <v/>
      </c>
      <c r="C2630" s="1" t="str">
        <f t="shared" si="229"/>
        <v/>
      </c>
      <c r="D2630" s="1" t="str">
        <f t="shared" si="230"/>
        <v/>
      </c>
      <c r="E2630" s="1" t="str">
        <f t="shared" si="231"/>
        <v/>
      </c>
    </row>
    <row r="2631" spans="1:5" x14ac:dyDescent="0.25">
      <c r="A2631" s="7" t="str">
        <f t="shared" si="228"/>
        <v/>
      </c>
      <c r="B2631" s="1" t="str">
        <f>IF(A2631="","",IF($C$13="Yes",($C$12+Table1[[#This Row],[Interest Paid]]),IF($C$11*E2630&gt;10,IF($C$13="No",$C$11*E2630,($C$11*E2630)+$C$12),10)))</f>
        <v/>
      </c>
      <c r="C2631" s="1" t="str">
        <f t="shared" si="229"/>
        <v/>
      </c>
      <c r="D2631" s="1" t="str">
        <f t="shared" si="230"/>
        <v/>
      </c>
      <c r="E2631" s="1" t="str">
        <f t="shared" si="231"/>
        <v/>
      </c>
    </row>
    <row r="2632" spans="1:5" x14ac:dyDescent="0.25">
      <c r="A2632" s="7" t="str">
        <f t="shared" si="228"/>
        <v/>
      </c>
      <c r="B2632" s="1" t="str">
        <f>IF(A2632="","",IF($C$13="Yes",($C$12+Table1[[#This Row],[Interest Paid]]),IF($C$11*E2631&gt;10,IF($C$13="No",$C$11*E2631,($C$11*E2631)+$C$12),10)))</f>
        <v/>
      </c>
      <c r="C2632" s="1" t="str">
        <f t="shared" si="229"/>
        <v/>
      </c>
      <c r="D2632" s="1" t="str">
        <f t="shared" si="230"/>
        <v/>
      </c>
      <c r="E2632" s="1" t="str">
        <f t="shared" si="231"/>
        <v/>
      </c>
    </row>
    <row r="2633" spans="1:5" x14ac:dyDescent="0.25">
      <c r="A2633" s="7" t="str">
        <f t="shared" si="228"/>
        <v/>
      </c>
      <c r="B2633" s="1" t="str">
        <f>IF(A2633="","",IF($C$13="Yes",($C$12+Table1[[#This Row],[Interest Paid]]),IF($C$11*E2632&gt;10,IF($C$13="No",$C$11*E2632,($C$11*E2632)+$C$12),10)))</f>
        <v/>
      </c>
      <c r="C2633" s="1" t="str">
        <f t="shared" si="229"/>
        <v/>
      </c>
      <c r="D2633" s="1" t="str">
        <f t="shared" si="230"/>
        <v/>
      </c>
      <c r="E2633" s="1" t="str">
        <f t="shared" si="231"/>
        <v/>
      </c>
    </row>
    <row r="2634" spans="1:5" x14ac:dyDescent="0.25">
      <c r="A2634" s="7" t="str">
        <f t="shared" si="228"/>
        <v/>
      </c>
      <c r="B2634" s="1" t="str">
        <f>IF(A2634="","",IF($C$13="Yes",($C$12+Table1[[#This Row],[Interest Paid]]),IF($C$11*E2633&gt;10,IF($C$13="No",$C$11*E2633,($C$11*E2633)+$C$12),10)))</f>
        <v/>
      </c>
      <c r="C2634" s="1" t="str">
        <f t="shared" si="229"/>
        <v/>
      </c>
      <c r="D2634" s="1" t="str">
        <f t="shared" si="230"/>
        <v/>
      </c>
      <c r="E2634" s="1" t="str">
        <f t="shared" si="231"/>
        <v/>
      </c>
    </row>
    <row r="2635" spans="1:5" x14ac:dyDescent="0.25">
      <c r="A2635" s="7" t="str">
        <f t="shared" si="228"/>
        <v/>
      </c>
      <c r="B2635" s="1" t="str">
        <f>IF(A2635="","",IF($C$13="Yes",($C$12+Table1[[#This Row],[Interest Paid]]),IF($C$11*E2634&gt;10,IF($C$13="No",$C$11*E2634,($C$11*E2634)+$C$12),10)))</f>
        <v/>
      </c>
      <c r="C2635" s="1" t="str">
        <f t="shared" si="229"/>
        <v/>
      </c>
      <c r="D2635" s="1" t="str">
        <f t="shared" si="230"/>
        <v/>
      </c>
      <c r="E2635" s="1" t="str">
        <f t="shared" si="231"/>
        <v/>
      </c>
    </row>
    <row r="2636" spans="1:5" x14ac:dyDescent="0.25">
      <c r="A2636" s="7" t="str">
        <f t="shared" si="228"/>
        <v/>
      </c>
      <c r="B2636" s="1" t="str">
        <f>IF(A2636="","",IF($C$13="Yes",($C$12+Table1[[#This Row],[Interest Paid]]),IF($C$11*E2635&gt;10,IF($C$13="No",$C$11*E2635,($C$11*E2635)+$C$12),10)))</f>
        <v/>
      </c>
      <c r="C2636" s="1" t="str">
        <f t="shared" si="229"/>
        <v/>
      </c>
      <c r="D2636" s="1" t="str">
        <f t="shared" si="230"/>
        <v/>
      </c>
      <c r="E2636" s="1" t="str">
        <f t="shared" si="231"/>
        <v/>
      </c>
    </row>
    <row r="2637" spans="1:5" x14ac:dyDescent="0.25">
      <c r="A2637" s="7" t="str">
        <f t="shared" si="228"/>
        <v/>
      </c>
      <c r="B2637" s="1" t="str">
        <f>IF(A2637="","",IF($C$13="Yes",($C$12+Table1[[#This Row],[Interest Paid]]),IF($C$11*E2636&gt;10,IF($C$13="No",$C$11*E2636,($C$11*E2636)+$C$12),10)))</f>
        <v/>
      </c>
      <c r="C2637" s="1" t="str">
        <f t="shared" si="229"/>
        <v/>
      </c>
      <c r="D2637" s="1" t="str">
        <f t="shared" si="230"/>
        <v/>
      </c>
      <c r="E2637" s="1" t="str">
        <f t="shared" si="231"/>
        <v/>
      </c>
    </row>
    <row r="2638" spans="1:5" x14ac:dyDescent="0.25">
      <c r="A2638" s="7" t="str">
        <f t="shared" si="228"/>
        <v/>
      </c>
      <c r="B2638" s="1" t="str">
        <f>IF(A2638="","",IF($C$13="Yes",($C$12+Table1[[#This Row],[Interest Paid]]),IF($C$11*E2637&gt;10,IF($C$13="No",$C$11*E2637,($C$11*E2637)+$C$12),10)))</f>
        <v/>
      </c>
      <c r="C2638" s="1" t="str">
        <f t="shared" si="229"/>
        <v/>
      </c>
      <c r="D2638" s="1" t="str">
        <f t="shared" si="230"/>
        <v/>
      </c>
      <c r="E2638" s="1" t="str">
        <f t="shared" si="231"/>
        <v/>
      </c>
    </row>
    <row r="2639" spans="1:5" x14ac:dyDescent="0.25">
      <c r="A2639" s="7" t="str">
        <f t="shared" si="228"/>
        <v/>
      </c>
      <c r="B2639" s="1" t="str">
        <f>IF(A2639="","",IF($C$13="Yes",($C$12+Table1[[#This Row],[Interest Paid]]),IF($C$11*E2638&gt;10,IF($C$13="No",$C$11*E2638,($C$11*E2638)+$C$12),10)))</f>
        <v/>
      </c>
      <c r="C2639" s="1" t="str">
        <f t="shared" si="229"/>
        <v/>
      </c>
      <c r="D2639" s="1" t="str">
        <f t="shared" si="230"/>
        <v/>
      </c>
      <c r="E2639" s="1" t="str">
        <f t="shared" si="231"/>
        <v/>
      </c>
    </row>
    <row r="2640" spans="1:5" x14ac:dyDescent="0.25">
      <c r="A2640" s="7" t="str">
        <f t="shared" si="228"/>
        <v/>
      </c>
      <c r="B2640" s="1" t="str">
        <f>IF(A2640="","",IF($C$13="Yes",($C$12+Table1[[#This Row],[Interest Paid]]),IF($C$11*E2639&gt;10,IF($C$13="No",$C$11*E2639,($C$11*E2639)+$C$12),10)))</f>
        <v/>
      </c>
      <c r="C2640" s="1" t="str">
        <f t="shared" si="229"/>
        <v/>
      </c>
      <c r="D2640" s="1" t="str">
        <f t="shared" si="230"/>
        <v/>
      </c>
      <c r="E2640" s="1" t="str">
        <f t="shared" si="231"/>
        <v/>
      </c>
    </row>
    <row r="2641" spans="1:5" x14ac:dyDescent="0.25">
      <c r="A2641" s="7" t="str">
        <f t="shared" si="228"/>
        <v/>
      </c>
      <c r="B2641" s="1" t="str">
        <f>IF(A2641="","",IF($C$13="Yes",($C$12+Table1[[#This Row],[Interest Paid]]),IF($C$11*E2640&gt;10,IF($C$13="No",$C$11*E2640,($C$11*E2640)+$C$12),10)))</f>
        <v/>
      </c>
      <c r="C2641" s="1" t="str">
        <f t="shared" si="229"/>
        <v/>
      </c>
      <c r="D2641" s="1" t="str">
        <f t="shared" si="230"/>
        <v/>
      </c>
      <c r="E2641" s="1" t="str">
        <f t="shared" si="231"/>
        <v/>
      </c>
    </row>
    <row r="2642" spans="1:5" x14ac:dyDescent="0.25">
      <c r="A2642" s="7" t="str">
        <f t="shared" si="228"/>
        <v/>
      </c>
      <c r="B2642" s="1" t="str">
        <f>IF(A2642="","",IF($C$13="Yes",($C$12+Table1[[#This Row],[Interest Paid]]),IF($C$11*E2641&gt;10,IF($C$13="No",$C$11*E2641,($C$11*E2641)+$C$12),10)))</f>
        <v/>
      </c>
      <c r="C2642" s="1" t="str">
        <f t="shared" si="229"/>
        <v/>
      </c>
      <c r="D2642" s="1" t="str">
        <f t="shared" si="230"/>
        <v/>
      </c>
      <c r="E2642" s="1" t="str">
        <f t="shared" si="231"/>
        <v/>
      </c>
    </row>
    <row r="2643" spans="1:5" x14ac:dyDescent="0.25">
      <c r="A2643" s="7" t="str">
        <f t="shared" si="228"/>
        <v/>
      </c>
      <c r="B2643" s="1" t="str">
        <f>IF(A2643="","",IF($C$13="Yes",($C$12+Table1[[#This Row],[Interest Paid]]),IF($C$11*E2642&gt;10,IF($C$13="No",$C$11*E2642,($C$11*E2642)+$C$12),10)))</f>
        <v/>
      </c>
      <c r="C2643" s="1" t="str">
        <f t="shared" si="229"/>
        <v/>
      </c>
      <c r="D2643" s="1" t="str">
        <f t="shared" si="230"/>
        <v/>
      </c>
      <c r="E2643" s="1" t="str">
        <f t="shared" si="231"/>
        <v/>
      </c>
    </row>
    <row r="2644" spans="1:5" x14ac:dyDescent="0.25">
      <c r="A2644" s="7" t="str">
        <f t="shared" si="228"/>
        <v/>
      </c>
      <c r="B2644" s="1" t="str">
        <f>IF(A2644="","",IF($C$13="Yes",($C$12+Table1[[#This Row],[Interest Paid]]),IF($C$11*E2643&gt;10,IF($C$13="No",$C$11*E2643,($C$11*E2643)+$C$12),10)))</f>
        <v/>
      </c>
      <c r="C2644" s="1" t="str">
        <f t="shared" si="229"/>
        <v/>
      </c>
      <c r="D2644" s="1" t="str">
        <f t="shared" si="230"/>
        <v/>
      </c>
      <c r="E2644" s="1" t="str">
        <f t="shared" si="231"/>
        <v/>
      </c>
    </row>
    <row r="2645" spans="1:5" x14ac:dyDescent="0.25">
      <c r="A2645" s="7" t="str">
        <f t="shared" si="228"/>
        <v/>
      </c>
      <c r="B2645" s="1" t="str">
        <f>IF(A2645="","",IF($C$13="Yes",($C$12+Table1[[#This Row],[Interest Paid]]),IF($C$11*E2644&gt;10,IF($C$13="No",$C$11*E2644,($C$11*E2644)+$C$12),10)))</f>
        <v/>
      </c>
      <c r="C2645" s="1" t="str">
        <f t="shared" si="229"/>
        <v/>
      </c>
      <c r="D2645" s="1" t="str">
        <f t="shared" si="230"/>
        <v/>
      </c>
      <c r="E2645" s="1" t="str">
        <f t="shared" si="231"/>
        <v/>
      </c>
    </row>
    <row r="2646" spans="1:5" x14ac:dyDescent="0.25">
      <c r="A2646" s="7" t="str">
        <f t="shared" si="228"/>
        <v/>
      </c>
      <c r="B2646" s="1" t="str">
        <f>IF(A2646="","",IF($C$13="Yes",($C$12+Table1[[#This Row],[Interest Paid]]),IF($C$11*E2645&gt;10,IF($C$13="No",$C$11*E2645,($C$11*E2645)+$C$12),10)))</f>
        <v/>
      </c>
      <c r="C2646" s="1" t="str">
        <f t="shared" si="229"/>
        <v/>
      </c>
      <c r="D2646" s="1" t="str">
        <f t="shared" si="230"/>
        <v/>
      </c>
      <c r="E2646" s="1" t="str">
        <f t="shared" si="231"/>
        <v/>
      </c>
    </row>
    <row r="2647" spans="1:5" x14ac:dyDescent="0.25">
      <c r="A2647" s="7" t="str">
        <f t="shared" si="228"/>
        <v/>
      </c>
      <c r="B2647" s="1" t="str">
        <f>IF(A2647="","",IF($C$13="Yes",($C$12+Table1[[#This Row],[Interest Paid]]),IF($C$11*E2646&gt;10,IF($C$13="No",$C$11*E2646,($C$11*E2646)+$C$12),10)))</f>
        <v/>
      </c>
      <c r="C2647" s="1" t="str">
        <f t="shared" si="229"/>
        <v/>
      </c>
      <c r="D2647" s="1" t="str">
        <f t="shared" si="230"/>
        <v/>
      </c>
      <c r="E2647" s="1" t="str">
        <f t="shared" si="231"/>
        <v/>
      </c>
    </row>
    <row r="2648" spans="1:5" x14ac:dyDescent="0.25">
      <c r="A2648" s="7" t="str">
        <f t="shared" si="228"/>
        <v/>
      </c>
      <c r="B2648" s="1" t="str">
        <f>IF(A2648="","",IF($C$13="Yes",($C$12+Table1[[#This Row],[Interest Paid]]),IF($C$11*E2647&gt;10,IF($C$13="No",$C$11*E2647,($C$11*E2647)+$C$12),10)))</f>
        <v/>
      </c>
      <c r="C2648" s="1" t="str">
        <f t="shared" si="229"/>
        <v/>
      </c>
      <c r="D2648" s="1" t="str">
        <f t="shared" si="230"/>
        <v/>
      </c>
      <c r="E2648" s="1" t="str">
        <f t="shared" si="231"/>
        <v/>
      </c>
    </row>
    <row r="2649" spans="1:5" x14ac:dyDescent="0.25">
      <c r="A2649" s="7" t="str">
        <f t="shared" si="228"/>
        <v/>
      </c>
      <c r="B2649" s="1" t="str">
        <f>IF(A2649="","",IF($C$13="Yes",($C$12+Table1[[#This Row],[Interest Paid]]),IF($C$11*E2648&gt;10,IF($C$13="No",$C$11*E2648,($C$11*E2648)+$C$12),10)))</f>
        <v/>
      </c>
      <c r="C2649" s="1" t="str">
        <f t="shared" si="229"/>
        <v/>
      </c>
      <c r="D2649" s="1" t="str">
        <f t="shared" si="230"/>
        <v/>
      </c>
      <c r="E2649" s="1" t="str">
        <f t="shared" si="231"/>
        <v/>
      </c>
    </row>
    <row r="2650" spans="1:5" x14ac:dyDescent="0.25">
      <c r="A2650" s="7" t="str">
        <f t="shared" si="228"/>
        <v/>
      </c>
      <c r="B2650" s="1" t="str">
        <f>IF(A2650="","",IF($C$13="Yes",($C$12+Table1[[#This Row],[Interest Paid]]),IF($C$11*E2649&gt;10,IF($C$13="No",$C$11*E2649,($C$11*E2649)+$C$12),10)))</f>
        <v/>
      </c>
      <c r="C2650" s="1" t="str">
        <f t="shared" si="229"/>
        <v/>
      </c>
      <c r="D2650" s="1" t="str">
        <f t="shared" si="230"/>
        <v/>
      </c>
      <c r="E2650" s="1" t="str">
        <f t="shared" si="231"/>
        <v/>
      </c>
    </row>
    <row r="2651" spans="1:5" x14ac:dyDescent="0.25">
      <c r="A2651" s="7" t="str">
        <f t="shared" si="228"/>
        <v/>
      </c>
      <c r="B2651" s="1" t="str">
        <f>IF(A2651="","",IF($C$13="Yes",($C$12+Table1[[#This Row],[Interest Paid]]),IF($C$11*E2650&gt;10,IF($C$13="No",$C$11*E2650,($C$11*E2650)+$C$12),10)))</f>
        <v/>
      </c>
      <c r="C2651" s="1" t="str">
        <f t="shared" si="229"/>
        <v/>
      </c>
      <c r="D2651" s="1" t="str">
        <f t="shared" si="230"/>
        <v/>
      </c>
      <c r="E2651" s="1" t="str">
        <f t="shared" si="231"/>
        <v/>
      </c>
    </row>
    <row r="2652" spans="1:5" x14ac:dyDescent="0.25">
      <c r="A2652" s="7" t="str">
        <f t="shared" si="228"/>
        <v/>
      </c>
      <c r="B2652" s="1" t="str">
        <f>IF(A2652="","",IF($C$13="Yes",($C$12+Table1[[#This Row],[Interest Paid]]),IF($C$11*E2651&gt;10,IF($C$13="No",$C$11*E2651,($C$11*E2651)+$C$12),10)))</f>
        <v/>
      </c>
      <c r="C2652" s="1" t="str">
        <f t="shared" si="229"/>
        <v/>
      </c>
      <c r="D2652" s="1" t="str">
        <f t="shared" si="230"/>
        <v/>
      </c>
      <c r="E2652" s="1" t="str">
        <f t="shared" si="231"/>
        <v/>
      </c>
    </row>
    <row r="2653" spans="1:5" x14ac:dyDescent="0.25">
      <c r="A2653" s="7" t="str">
        <f t="shared" si="228"/>
        <v/>
      </c>
      <c r="B2653" s="1" t="str">
        <f>IF(A2653="","",IF($C$13="Yes",($C$12+Table1[[#This Row],[Interest Paid]]),IF($C$11*E2652&gt;10,IF($C$13="No",$C$11*E2652,($C$11*E2652)+$C$12),10)))</f>
        <v/>
      </c>
      <c r="C2653" s="1" t="str">
        <f t="shared" si="229"/>
        <v/>
      </c>
      <c r="D2653" s="1" t="str">
        <f t="shared" si="230"/>
        <v/>
      </c>
      <c r="E2653" s="1" t="str">
        <f t="shared" si="231"/>
        <v/>
      </c>
    </row>
    <row r="2654" spans="1:5" x14ac:dyDescent="0.25">
      <c r="A2654" s="7" t="str">
        <f t="shared" si="228"/>
        <v/>
      </c>
      <c r="B2654" s="1" t="str">
        <f>IF(A2654="","",IF($C$13="Yes",($C$12+Table1[[#This Row],[Interest Paid]]),IF($C$11*E2653&gt;10,IF($C$13="No",$C$11*E2653,($C$11*E2653)+$C$12),10)))</f>
        <v/>
      </c>
      <c r="C2654" s="1" t="str">
        <f t="shared" si="229"/>
        <v/>
      </c>
      <c r="D2654" s="1" t="str">
        <f t="shared" si="230"/>
        <v/>
      </c>
      <c r="E2654" s="1" t="str">
        <f t="shared" si="231"/>
        <v/>
      </c>
    </row>
    <row r="2655" spans="1:5" x14ac:dyDescent="0.25">
      <c r="A2655" s="7" t="str">
        <f t="shared" si="228"/>
        <v/>
      </c>
      <c r="B2655" s="1" t="str">
        <f>IF(A2655="","",IF($C$13="Yes",($C$12+Table1[[#This Row],[Interest Paid]]),IF($C$11*E2654&gt;10,IF($C$13="No",$C$11*E2654,($C$11*E2654)+$C$12),10)))</f>
        <v/>
      </c>
      <c r="C2655" s="1" t="str">
        <f t="shared" si="229"/>
        <v/>
      </c>
      <c r="D2655" s="1" t="str">
        <f t="shared" si="230"/>
        <v/>
      </c>
      <c r="E2655" s="1" t="str">
        <f t="shared" si="231"/>
        <v/>
      </c>
    </row>
    <row r="2656" spans="1:5" x14ac:dyDescent="0.25">
      <c r="A2656" s="7" t="str">
        <f t="shared" si="228"/>
        <v/>
      </c>
      <c r="B2656" s="1" t="str">
        <f>IF(A2656="","",IF($C$13="Yes",($C$12+Table1[[#This Row],[Interest Paid]]),IF($C$11*E2655&gt;10,IF($C$13="No",$C$11*E2655,($C$11*E2655)+$C$12),10)))</f>
        <v/>
      </c>
      <c r="C2656" s="1" t="str">
        <f t="shared" si="229"/>
        <v/>
      </c>
      <c r="D2656" s="1" t="str">
        <f t="shared" si="230"/>
        <v/>
      </c>
      <c r="E2656" s="1" t="str">
        <f t="shared" si="231"/>
        <v/>
      </c>
    </row>
    <row r="2657" spans="1:5" x14ac:dyDescent="0.25">
      <c r="A2657" s="7" t="str">
        <f t="shared" si="228"/>
        <v/>
      </c>
      <c r="B2657" s="1" t="str">
        <f>IF(A2657="","",IF($C$13="Yes",($C$12+Table1[[#This Row],[Interest Paid]]),IF($C$11*E2656&gt;10,IF($C$13="No",$C$11*E2656,($C$11*E2656)+$C$12),10)))</f>
        <v/>
      </c>
      <c r="C2657" s="1" t="str">
        <f t="shared" si="229"/>
        <v/>
      </c>
      <c r="D2657" s="1" t="str">
        <f t="shared" si="230"/>
        <v/>
      </c>
      <c r="E2657" s="1" t="str">
        <f t="shared" si="231"/>
        <v/>
      </c>
    </row>
    <row r="2658" spans="1:5" x14ac:dyDescent="0.25">
      <c r="A2658" s="7" t="str">
        <f t="shared" si="228"/>
        <v/>
      </c>
      <c r="B2658" s="1" t="str">
        <f>IF(A2658="","",IF($C$13="Yes",($C$12+Table1[[#This Row],[Interest Paid]]),IF($C$11*E2657&gt;10,IF($C$13="No",$C$11*E2657,($C$11*E2657)+$C$12),10)))</f>
        <v/>
      </c>
      <c r="C2658" s="1" t="str">
        <f t="shared" si="229"/>
        <v/>
      </c>
      <c r="D2658" s="1" t="str">
        <f t="shared" si="230"/>
        <v/>
      </c>
      <c r="E2658" s="1" t="str">
        <f t="shared" si="231"/>
        <v/>
      </c>
    </row>
    <row r="2659" spans="1:5" x14ac:dyDescent="0.25">
      <c r="A2659" s="7" t="str">
        <f t="shared" si="228"/>
        <v/>
      </c>
      <c r="B2659" s="1" t="str">
        <f>IF(A2659="","",IF($C$13="Yes",($C$12+Table1[[#This Row],[Interest Paid]]),IF($C$11*E2658&gt;10,IF($C$13="No",$C$11*E2658,($C$11*E2658)+$C$12),10)))</f>
        <v/>
      </c>
      <c r="C2659" s="1" t="str">
        <f t="shared" si="229"/>
        <v/>
      </c>
      <c r="D2659" s="1" t="str">
        <f t="shared" si="230"/>
        <v/>
      </c>
      <c r="E2659" s="1" t="str">
        <f t="shared" si="231"/>
        <v/>
      </c>
    </row>
    <row r="2660" spans="1:5" x14ac:dyDescent="0.25">
      <c r="A2660" s="7" t="str">
        <f t="shared" si="228"/>
        <v/>
      </c>
      <c r="B2660" s="1" t="str">
        <f>IF(A2660="","",IF($C$13="Yes",($C$12+Table1[[#This Row],[Interest Paid]]),IF($C$11*E2659&gt;10,IF($C$13="No",$C$11*E2659,($C$11*E2659)+$C$12),10)))</f>
        <v/>
      </c>
      <c r="C2660" s="1" t="str">
        <f t="shared" si="229"/>
        <v/>
      </c>
      <c r="D2660" s="1" t="str">
        <f t="shared" si="230"/>
        <v/>
      </c>
      <c r="E2660" s="1" t="str">
        <f t="shared" si="231"/>
        <v/>
      </c>
    </row>
    <row r="2661" spans="1:5" x14ac:dyDescent="0.25">
      <c r="A2661" s="7" t="str">
        <f t="shared" si="228"/>
        <v/>
      </c>
      <c r="B2661" s="1" t="str">
        <f>IF(A2661="","",IF($C$13="Yes",($C$12+Table1[[#This Row],[Interest Paid]]),IF($C$11*E2660&gt;10,IF($C$13="No",$C$11*E2660,($C$11*E2660)+$C$12),10)))</f>
        <v/>
      </c>
      <c r="C2661" s="1" t="str">
        <f t="shared" si="229"/>
        <v/>
      </c>
      <c r="D2661" s="1" t="str">
        <f t="shared" si="230"/>
        <v/>
      </c>
      <c r="E2661" s="1" t="str">
        <f t="shared" si="231"/>
        <v/>
      </c>
    </row>
    <row r="2662" spans="1:5" x14ac:dyDescent="0.25">
      <c r="A2662" s="7" t="str">
        <f t="shared" si="228"/>
        <v/>
      </c>
      <c r="B2662" s="1" t="str">
        <f>IF(A2662="","",IF($C$13="Yes",($C$12+Table1[[#This Row],[Interest Paid]]),IF($C$11*E2661&gt;10,IF($C$13="No",$C$11*E2661,($C$11*E2661)+$C$12),10)))</f>
        <v/>
      </c>
      <c r="C2662" s="1" t="str">
        <f t="shared" si="229"/>
        <v/>
      </c>
      <c r="D2662" s="1" t="str">
        <f t="shared" si="230"/>
        <v/>
      </c>
      <c r="E2662" s="1" t="str">
        <f t="shared" si="231"/>
        <v/>
      </c>
    </row>
    <row r="2663" spans="1:5" x14ac:dyDescent="0.25">
      <c r="A2663" s="7" t="str">
        <f t="shared" si="228"/>
        <v/>
      </c>
      <c r="B2663" s="1" t="str">
        <f>IF(A2663="","",IF($C$13="Yes",($C$12+Table1[[#This Row],[Interest Paid]]),IF($C$11*E2662&gt;10,IF($C$13="No",$C$11*E2662,($C$11*E2662)+$C$12),10)))</f>
        <v/>
      </c>
      <c r="C2663" s="1" t="str">
        <f t="shared" si="229"/>
        <v/>
      </c>
      <c r="D2663" s="1" t="str">
        <f t="shared" si="230"/>
        <v/>
      </c>
      <c r="E2663" s="1" t="str">
        <f t="shared" si="231"/>
        <v/>
      </c>
    </row>
    <row r="2664" spans="1:5" x14ac:dyDescent="0.25">
      <c r="A2664" s="7" t="str">
        <f t="shared" si="228"/>
        <v/>
      </c>
      <c r="B2664" s="1" t="str">
        <f>IF(A2664="","",IF($C$13="Yes",($C$12+Table1[[#This Row],[Interest Paid]]),IF($C$11*E2663&gt;10,IF($C$13="No",$C$11*E2663,($C$11*E2663)+$C$12),10)))</f>
        <v/>
      </c>
      <c r="C2664" s="1" t="str">
        <f t="shared" si="229"/>
        <v/>
      </c>
      <c r="D2664" s="1" t="str">
        <f t="shared" si="230"/>
        <v/>
      </c>
      <c r="E2664" s="1" t="str">
        <f t="shared" si="231"/>
        <v/>
      </c>
    </row>
    <row r="2665" spans="1:5" x14ac:dyDescent="0.25">
      <c r="A2665" s="7" t="str">
        <f t="shared" si="228"/>
        <v/>
      </c>
      <c r="B2665" s="1" t="str">
        <f>IF(A2665="","",IF($C$13="Yes",($C$12+Table1[[#This Row],[Interest Paid]]),IF($C$11*E2664&gt;10,IF($C$13="No",$C$11*E2664,($C$11*E2664)+$C$12),10)))</f>
        <v/>
      </c>
      <c r="C2665" s="1" t="str">
        <f t="shared" si="229"/>
        <v/>
      </c>
      <c r="D2665" s="1" t="str">
        <f t="shared" si="230"/>
        <v/>
      </c>
      <c r="E2665" s="1" t="str">
        <f t="shared" si="231"/>
        <v/>
      </c>
    </row>
    <row r="2666" spans="1:5" x14ac:dyDescent="0.25">
      <c r="A2666" s="7" t="str">
        <f t="shared" si="228"/>
        <v/>
      </c>
      <c r="B2666" s="1" t="str">
        <f>IF(A2666="","",IF($C$13="Yes",($C$12+Table1[[#This Row],[Interest Paid]]),IF($C$11*E2665&gt;10,IF($C$13="No",$C$11*E2665,($C$11*E2665)+$C$12),10)))</f>
        <v/>
      </c>
      <c r="C2666" s="1" t="str">
        <f t="shared" si="229"/>
        <v/>
      </c>
      <c r="D2666" s="1" t="str">
        <f t="shared" si="230"/>
        <v/>
      </c>
      <c r="E2666" s="1" t="str">
        <f t="shared" si="231"/>
        <v/>
      </c>
    </row>
    <row r="2667" spans="1:5" x14ac:dyDescent="0.25">
      <c r="A2667" s="7" t="str">
        <f t="shared" si="228"/>
        <v/>
      </c>
      <c r="B2667" s="1" t="str">
        <f>IF(A2667="","",IF($C$13="Yes",($C$12+Table1[[#This Row],[Interest Paid]]),IF($C$11*E2666&gt;10,IF($C$13="No",$C$11*E2666,($C$11*E2666)+$C$12),10)))</f>
        <v/>
      </c>
      <c r="C2667" s="1" t="str">
        <f t="shared" si="229"/>
        <v/>
      </c>
      <c r="D2667" s="1" t="str">
        <f t="shared" si="230"/>
        <v/>
      </c>
      <c r="E2667" s="1" t="str">
        <f t="shared" si="231"/>
        <v/>
      </c>
    </row>
    <row r="2668" spans="1:5" x14ac:dyDescent="0.25">
      <c r="A2668" s="7" t="str">
        <f t="shared" si="228"/>
        <v/>
      </c>
      <c r="B2668" s="1" t="str">
        <f>IF(A2668="","",IF($C$13="Yes",($C$12+Table1[[#This Row],[Interest Paid]]),IF($C$11*E2667&gt;10,IF($C$13="No",$C$11*E2667,($C$11*E2667)+$C$12),10)))</f>
        <v/>
      </c>
      <c r="C2668" s="1" t="str">
        <f t="shared" si="229"/>
        <v/>
      </c>
      <c r="D2668" s="1" t="str">
        <f t="shared" si="230"/>
        <v/>
      </c>
      <c r="E2668" s="1" t="str">
        <f t="shared" si="231"/>
        <v/>
      </c>
    </row>
    <row r="2669" spans="1:5" x14ac:dyDescent="0.25">
      <c r="A2669" s="7" t="str">
        <f t="shared" si="228"/>
        <v/>
      </c>
      <c r="B2669" s="1" t="str">
        <f>IF(A2669="","",IF($C$13="Yes",($C$12+Table1[[#This Row],[Interest Paid]]),IF($C$11*E2668&gt;10,IF($C$13="No",$C$11*E2668,($C$11*E2668)+$C$12),10)))</f>
        <v/>
      </c>
      <c r="C2669" s="1" t="str">
        <f t="shared" si="229"/>
        <v/>
      </c>
      <c r="D2669" s="1" t="str">
        <f t="shared" si="230"/>
        <v/>
      </c>
      <c r="E2669" s="1" t="str">
        <f t="shared" si="231"/>
        <v/>
      </c>
    </row>
    <row r="2670" spans="1:5" x14ac:dyDescent="0.25">
      <c r="A2670" s="7" t="str">
        <f t="shared" si="228"/>
        <v/>
      </c>
      <c r="B2670" s="1" t="str">
        <f>IF(A2670="","",IF($C$13="Yes",($C$12+Table1[[#This Row],[Interest Paid]]),IF($C$11*E2669&gt;10,IF($C$13="No",$C$11*E2669,($C$11*E2669)+$C$12),10)))</f>
        <v/>
      </c>
      <c r="C2670" s="1" t="str">
        <f t="shared" si="229"/>
        <v/>
      </c>
      <c r="D2670" s="1" t="str">
        <f t="shared" si="230"/>
        <v/>
      </c>
      <c r="E2670" s="1" t="str">
        <f t="shared" si="231"/>
        <v/>
      </c>
    </row>
    <row r="2671" spans="1:5" x14ac:dyDescent="0.25">
      <c r="A2671" s="7" t="str">
        <f t="shared" si="228"/>
        <v/>
      </c>
      <c r="B2671" s="1" t="str">
        <f>IF(A2671="","",IF($C$13="Yes",($C$12+Table1[[#This Row],[Interest Paid]]),IF($C$11*E2670&gt;10,IF($C$13="No",$C$11*E2670,($C$11*E2670)+$C$12),10)))</f>
        <v/>
      </c>
      <c r="C2671" s="1" t="str">
        <f t="shared" si="229"/>
        <v/>
      </c>
      <c r="D2671" s="1" t="str">
        <f t="shared" si="230"/>
        <v/>
      </c>
      <c r="E2671" s="1" t="str">
        <f t="shared" si="231"/>
        <v/>
      </c>
    </row>
    <row r="2672" spans="1:5" x14ac:dyDescent="0.25">
      <c r="A2672" s="7" t="str">
        <f t="shared" si="228"/>
        <v/>
      </c>
      <c r="B2672" s="1" t="str">
        <f>IF(A2672="","",IF($C$13="Yes",($C$12+Table1[[#This Row],[Interest Paid]]),IF($C$11*E2671&gt;10,IF($C$13="No",$C$11*E2671,($C$11*E2671)+$C$12),10)))</f>
        <v/>
      </c>
      <c r="C2672" s="1" t="str">
        <f t="shared" si="229"/>
        <v/>
      </c>
      <c r="D2672" s="1" t="str">
        <f t="shared" si="230"/>
        <v/>
      </c>
      <c r="E2672" s="1" t="str">
        <f t="shared" si="231"/>
        <v/>
      </c>
    </row>
    <row r="2673" spans="1:5" x14ac:dyDescent="0.25">
      <c r="A2673" s="7" t="str">
        <f t="shared" si="228"/>
        <v/>
      </c>
      <c r="B2673" s="1" t="str">
        <f>IF(A2673="","",IF($C$13="Yes",($C$12+Table1[[#This Row],[Interest Paid]]),IF($C$11*E2672&gt;10,IF($C$13="No",$C$11*E2672,($C$11*E2672)+$C$12),10)))</f>
        <v/>
      </c>
      <c r="C2673" s="1" t="str">
        <f t="shared" si="229"/>
        <v/>
      </c>
      <c r="D2673" s="1" t="str">
        <f t="shared" si="230"/>
        <v/>
      </c>
      <c r="E2673" s="1" t="str">
        <f t="shared" si="231"/>
        <v/>
      </c>
    </row>
    <row r="2674" spans="1:5" x14ac:dyDescent="0.25">
      <c r="A2674" s="7" t="str">
        <f t="shared" si="228"/>
        <v/>
      </c>
      <c r="B2674" s="1" t="str">
        <f>IF(A2674="","",IF($C$13="Yes",($C$12+Table1[[#This Row],[Interest Paid]]),IF($C$11*E2673&gt;10,IF($C$13="No",$C$11*E2673,($C$11*E2673)+$C$12),10)))</f>
        <v/>
      </c>
      <c r="C2674" s="1" t="str">
        <f t="shared" si="229"/>
        <v/>
      </c>
      <c r="D2674" s="1" t="str">
        <f t="shared" si="230"/>
        <v/>
      </c>
      <c r="E2674" s="1" t="str">
        <f t="shared" si="231"/>
        <v/>
      </c>
    </row>
    <row r="2675" spans="1:5" x14ac:dyDescent="0.25">
      <c r="A2675" s="7" t="str">
        <f t="shared" si="228"/>
        <v/>
      </c>
      <c r="B2675" s="1" t="str">
        <f>IF(A2675="","",IF($C$13="Yes",($C$12+Table1[[#This Row],[Interest Paid]]),IF($C$11*E2674&gt;10,IF($C$13="No",$C$11*E2674,($C$11*E2674)+$C$12),10)))</f>
        <v/>
      </c>
      <c r="C2675" s="1" t="str">
        <f t="shared" si="229"/>
        <v/>
      </c>
      <c r="D2675" s="1" t="str">
        <f t="shared" si="230"/>
        <v/>
      </c>
      <c r="E2675" s="1" t="str">
        <f t="shared" si="231"/>
        <v/>
      </c>
    </row>
    <row r="2676" spans="1:5" x14ac:dyDescent="0.25">
      <c r="A2676" s="7" t="str">
        <f t="shared" si="228"/>
        <v/>
      </c>
      <c r="B2676" s="1" t="str">
        <f>IF(A2676="","",IF($C$13="Yes",($C$12+Table1[[#This Row],[Interest Paid]]),IF($C$11*E2675&gt;10,IF($C$13="No",$C$11*E2675,($C$11*E2675)+$C$12),10)))</f>
        <v/>
      </c>
      <c r="C2676" s="1" t="str">
        <f t="shared" si="229"/>
        <v/>
      </c>
      <c r="D2676" s="1" t="str">
        <f t="shared" si="230"/>
        <v/>
      </c>
      <c r="E2676" s="1" t="str">
        <f t="shared" si="231"/>
        <v/>
      </c>
    </row>
    <row r="2677" spans="1:5" x14ac:dyDescent="0.25">
      <c r="A2677" s="7" t="str">
        <f t="shared" ref="A2677:A2740" si="232">IF(A2676="","",IF(E2676&gt;0,A2676+1,""))</f>
        <v/>
      </c>
      <c r="B2677" s="1" t="str">
        <f>IF(A2677="","",IF($C$13="Yes",($C$12+Table1[[#This Row],[Interest Paid]]),IF($C$11*E2676&gt;10,IF($C$13="No",$C$11*E2676,($C$11*E2676)+$C$12),10)))</f>
        <v/>
      </c>
      <c r="C2677" s="1" t="str">
        <f t="shared" ref="C2677:C2740" si="233">IF(A2677="","",($C$10/12)*E2676)</f>
        <v/>
      </c>
      <c r="D2677" s="1" t="str">
        <f t="shared" ref="D2677:D2740" si="234">IF(A2677="","",B2677-C2677)</f>
        <v/>
      </c>
      <c r="E2677" s="1" t="str">
        <f t="shared" ref="E2677:E2740" si="235">IF(A2677="","",E2676-D2677)</f>
        <v/>
      </c>
    </row>
    <row r="2678" spans="1:5" x14ac:dyDescent="0.25">
      <c r="A2678" s="7" t="str">
        <f t="shared" si="232"/>
        <v/>
      </c>
      <c r="B2678" s="1" t="str">
        <f>IF(A2678="","",IF($C$13="Yes",($C$12+Table1[[#This Row],[Interest Paid]]),IF($C$11*E2677&gt;10,IF($C$13="No",$C$11*E2677,($C$11*E2677)+$C$12),10)))</f>
        <v/>
      </c>
      <c r="C2678" s="1" t="str">
        <f t="shared" si="233"/>
        <v/>
      </c>
      <c r="D2678" s="1" t="str">
        <f t="shared" si="234"/>
        <v/>
      </c>
      <c r="E2678" s="1" t="str">
        <f t="shared" si="235"/>
        <v/>
      </c>
    </row>
    <row r="2679" spans="1:5" x14ac:dyDescent="0.25">
      <c r="A2679" s="7" t="str">
        <f t="shared" si="232"/>
        <v/>
      </c>
      <c r="B2679" s="1" t="str">
        <f>IF(A2679="","",IF($C$13="Yes",($C$12+Table1[[#This Row],[Interest Paid]]),IF($C$11*E2678&gt;10,IF($C$13="No",$C$11*E2678,($C$11*E2678)+$C$12),10)))</f>
        <v/>
      </c>
      <c r="C2679" s="1" t="str">
        <f t="shared" si="233"/>
        <v/>
      </c>
      <c r="D2679" s="1" t="str">
        <f t="shared" si="234"/>
        <v/>
      </c>
      <c r="E2679" s="1" t="str">
        <f t="shared" si="235"/>
        <v/>
      </c>
    </row>
    <row r="2680" spans="1:5" x14ac:dyDescent="0.25">
      <c r="A2680" s="7" t="str">
        <f t="shared" si="232"/>
        <v/>
      </c>
      <c r="B2680" s="1" t="str">
        <f>IF(A2680="","",IF($C$13="Yes",($C$12+Table1[[#This Row],[Interest Paid]]),IF($C$11*E2679&gt;10,IF($C$13="No",$C$11*E2679,($C$11*E2679)+$C$12),10)))</f>
        <v/>
      </c>
      <c r="C2680" s="1" t="str">
        <f t="shared" si="233"/>
        <v/>
      </c>
      <c r="D2680" s="1" t="str">
        <f t="shared" si="234"/>
        <v/>
      </c>
      <c r="E2680" s="1" t="str">
        <f t="shared" si="235"/>
        <v/>
      </c>
    </row>
    <row r="2681" spans="1:5" x14ac:dyDescent="0.25">
      <c r="A2681" s="7" t="str">
        <f t="shared" si="232"/>
        <v/>
      </c>
      <c r="B2681" s="1" t="str">
        <f>IF(A2681="","",IF($C$13="Yes",($C$12+Table1[[#This Row],[Interest Paid]]),IF($C$11*E2680&gt;10,IF($C$13="No",$C$11*E2680,($C$11*E2680)+$C$12),10)))</f>
        <v/>
      </c>
      <c r="C2681" s="1" t="str">
        <f t="shared" si="233"/>
        <v/>
      </c>
      <c r="D2681" s="1" t="str">
        <f t="shared" si="234"/>
        <v/>
      </c>
      <c r="E2681" s="1" t="str">
        <f t="shared" si="235"/>
        <v/>
      </c>
    </row>
    <row r="2682" spans="1:5" x14ac:dyDescent="0.25">
      <c r="A2682" s="7" t="str">
        <f t="shared" si="232"/>
        <v/>
      </c>
      <c r="B2682" s="1" t="str">
        <f>IF(A2682="","",IF($C$13="Yes",($C$12+Table1[[#This Row],[Interest Paid]]),IF($C$11*E2681&gt;10,IF($C$13="No",$C$11*E2681,($C$11*E2681)+$C$12),10)))</f>
        <v/>
      </c>
      <c r="C2682" s="1" t="str">
        <f t="shared" si="233"/>
        <v/>
      </c>
      <c r="D2682" s="1" t="str">
        <f t="shared" si="234"/>
        <v/>
      </c>
      <c r="E2682" s="1" t="str">
        <f t="shared" si="235"/>
        <v/>
      </c>
    </row>
    <row r="2683" spans="1:5" x14ac:dyDescent="0.25">
      <c r="A2683" s="7" t="str">
        <f t="shared" si="232"/>
        <v/>
      </c>
      <c r="B2683" s="1" t="str">
        <f>IF(A2683="","",IF($C$13="Yes",($C$12+Table1[[#This Row],[Interest Paid]]),IF($C$11*E2682&gt;10,IF($C$13="No",$C$11*E2682,($C$11*E2682)+$C$12),10)))</f>
        <v/>
      </c>
      <c r="C2683" s="1" t="str">
        <f t="shared" si="233"/>
        <v/>
      </c>
      <c r="D2683" s="1" t="str">
        <f t="shared" si="234"/>
        <v/>
      </c>
      <c r="E2683" s="1" t="str">
        <f t="shared" si="235"/>
        <v/>
      </c>
    </row>
    <row r="2684" spans="1:5" x14ac:dyDescent="0.25">
      <c r="A2684" s="7" t="str">
        <f t="shared" si="232"/>
        <v/>
      </c>
      <c r="B2684" s="1" t="str">
        <f>IF(A2684="","",IF($C$13="Yes",($C$12+Table1[[#This Row],[Interest Paid]]),IF($C$11*E2683&gt;10,IF($C$13="No",$C$11*E2683,($C$11*E2683)+$C$12),10)))</f>
        <v/>
      </c>
      <c r="C2684" s="1" t="str">
        <f t="shared" si="233"/>
        <v/>
      </c>
      <c r="D2684" s="1" t="str">
        <f t="shared" si="234"/>
        <v/>
      </c>
      <c r="E2684" s="1" t="str">
        <f t="shared" si="235"/>
        <v/>
      </c>
    </row>
    <row r="2685" spans="1:5" x14ac:dyDescent="0.25">
      <c r="A2685" s="7" t="str">
        <f t="shared" si="232"/>
        <v/>
      </c>
      <c r="B2685" s="1" t="str">
        <f>IF(A2685="","",IF($C$13="Yes",($C$12+Table1[[#This Row],[Interest Paid]]),IF($C$11*E2684&gt;10,IF($C$13="No",$C$11*E2684,($C$11*E2684)+$C$12),10)))</f>
        <v/>
      </c>
      <c r="C2685" s="1" t="str">
        <f t="shared" si="233"/>
        <v/>
      </c>
      <c r="D2685" s="1" t="str">
        <f t="shared" si="234"/>
        <v/>
      </c>
      <c r="E2685" s="1" t="str">
        <f t="shared" si="235"/>
        <v/>
      </c>
    </row>
    <row r="2686" spans="1:5" x14ac:dyDescent="0.25">
      <c r="A2686" s="7" t="str">
        <f t="shared" si="232"/>
        <v/>
      </c>
      <c r="B2686" s="1" t="str">
        <f>IF(A2686="","",IF($C$13="Yes",($C$12+Table1[[#This Row],[Interest Paid]]),IF($C$11*E2685&gt;10,IF($C$13="No",$C$11*E2685,($C$11*E2685)+$C$12),10)))</f>
        <v/>
      </c>
      <c r="C2686" s="1" t="str">
        <f t="shared" si="233"/>
        <v/>
      </c>
      <c r="D2686" s="1" t="str">
        <f t="shared" si="234"/>
        <v/>
      </c>
      <c r="E2686" s="1" t="str">
        <f t="shared" si="235"/>
        <v/>
      </c>
    </row>
    <row r="2687" spans="1:5" x14ac:dyDescent="0.25">
      <c r="A2687" s="7" t="str">
        <f t="shared" si="232"/>
        <v/>
      </c>
      <c r="B2687" s="1" t="str">
        <f>IF(A2687="","",IF($C$13="Yes",($C$12+Table1[[#This Row],[Interest Paid]]),IF($C$11*E2686&gt;10,IF($C$13="No",$C$11*E2686,($C$11*E2686)+$C$12),10)))</f>
        <v/>
      </c>
      <c r="C2687" s="1" t="str">
        <f t="shared" si="233"/>
        <v/>
      </c>
      <c r="D2687" s="1" t="str">
        <f t="shared" si="234"/>
        <v/>
      </c>
      <c r="E2687" s="1" t="str">
        <f t="shared" si="235"/>
        <v/>
      </c>
    </row>
    <row r="2688" spans="1:5" x14ac:dyDescent="0.25">
      <c r="A2688" s="7" t="str">
        <f t="shared" si="232"/>
        <v/>
      </c>
      <c r="B2688" s="1" t="str">
        <f>IF(A2688="","",IF($C$13="Yes",($C$12+Table1[[#This Row],[Interest Paid]]),IF($C$11*E2687&gt;10,IF($C$13="No",$C$11*E2687,($C$11*E2687)+$C$12),10)))</f>
        <v/>
      </c>
      <c r="C2688" s="1" t="str">
        <f t="shared" si="233"/>
        <v/>
      </c>
      <c r="D2688" s="1" t="str">
        <f t="shared" si="234"/>
        <v/>
      </c>
      <c r="E2688" s="1" t="str">
        <f t="shared" si="235"/>
        <v/>
      </c>
    </row>
    <row r="2689" spans="1:5" x14ac:dyDescent="0.25">
      <c r="A2689" s="7" t="str">
        <f t="shared" si="232"/>
        <v/>
      </c>
      <c r="B2689" s="1" t="str">
        <f>IF(A2689="","",IF($C$13="Yes",($C$12+Table1[[#This Row],[Interest Paid]]),IF($C$11*E2688&gt;10,IF($C$13="No",$C$11*E2688,($C$11*E2688)+$C$12),10)))</f>
        <v/>
      </c>
      <c r="C2689" s="1" t="str">
        <f t="shared" si="233"/>
        <v/>
      </c>
      <c r="D2689" s="1" t="str">
        <f t="shared" si="234"/>
        <v/>
      </c>
      <c r="E2689" s="1" t="str">
        <f t="shared" si="235"/>
        <v/>
      </c>
    </row>
    <row r="2690" spans="1:5" x14ac:dyDescent="0.25">
      <c r="A2690" s="7" t="str">
        <f t="shared" si="232"/>
        <v/>
      </c>
      <c r="B2690" s="1" t="str">
        <f>IF(A2690="","",IF($C$13="Yes",($C$12+Table1[[#This Row],[Interest Paid]]),IF($C$11*E2689&gt;10,IF($C$13="No",$C$11*E2689,($C$11*E2689)+$C$12),10)))</f>
        <v/>
      </c>
      <c r="C2690" s="1" t="str">
        <f t="shared" si="233"/>
        <v/>
      </c>
      <c r="D2690" s="1" t="str">
        <f t="shared" si="234"/>
        <v/>
      </c>
      <c r="E2690" s="1" t="str">
        <f t="shared" si="235"/>
        <v/>
      </c>
    </row>
    <row r="2691" spans="1:5" x14ac:dyDescent="0.25">
      <c r="A2691" s="7" t="str">
        <f t="shared" si="232"/>
        <v/>
      </c>
      <c r="B2691" s="1" t="str">
        <f>IF(A2691="","",IF($C$13="Yes",($C$12+Table1[[#This Row],[Interest Paid]]),IF($C$11*E2690&gt;10,IF($C$13="No",$C$11*E2690,($C$11*E2690)+$C$12),10)))</f>
        <v/>
      </c>
      <c r="C2691" s="1" t="str">
        <f t="shared" si="233"/>
        <v/>
      </c>
      <c r="D2691" s="1" t="str">
        <f t="shared" si="234"/>
        <v/>
      </c>
      <c r="E2691" s="1" t="str">
        <f t="shared" si="235"/>
        <v/>
      </c>
    </row>
    <row r="2692" spans="1:5" x14ac:dyDescent="0.25">
      <c r="A2692" s="7" t="str">
        <f t="shared" si="232"/>
        <v/>
      </c>
      <c r="B2692" s="1" t="str">
        <f>IF(A2692="","",IF($C$13="Yes",($C$12+Table1[[#This Row],[Interest Paid]]),IF($C$11*E2691&gt;10,IF($C$13="No",$C$11*E2691,($C$11*E2691)+$C$12),10)))</f>
        <v/>
      </c>
      <c r="C2692" s="1" t="str">
        <f t="shared" si="233"/>
        <v/>
      </c>
      <c r="D2692" s="1" t="str">
        <f t="shared" si="234"/>
        <v/>
      </c>
      <c r="E2692" s="1" t="str">
        <f t="shared" si="235"/>
        <v/>
      </c>
    </row>
    <row r="2693" spans="1:5" x14ac:dyDescent="0.25">
      <c r="A2693" s="7" t="str">
        <f t="shared" si="232"/>
        <v/>
      </c>
      <c r="B2693" s="1" t="str">
        <f>IF(A2693="","",IF($C$13="Yes",($C$12+Table1[[#This Row],[Interest Paid]]),IF($C$11*E2692&gt;10,IF($C$13="No",$C$11*E2692,($C$11*E2692)+$C$12),10)))</f>
        <v/>
      </c>
      <c r="C2693" s="1" t="str">
        <f t="shared" si="233"/>
        <v/>
      </c>
      <c r="D2693" s="1" t="str">
        <f t="shared" si="234"/>
        <v/>
      </c>
      <c r="E2693" s="1" t="str">
        <f t="shared" si="235"/>
        <v/>
      </c>
    </row>
    <row r="2694" spans="1:5" x14ac:dyDescent="0.25">
      <c r="A2694" s="7" t="str">
        <f t="shared" si="232"/>
        <v/>
      </c>
      <c r="B2694" s="1" t="str">
        <f>IF(A2694="","",IF($C$13="Yes",($C$12+Table1[[#This Row],[Interest Paid]]),IF($C$11*E2693&gt;10,IF($C$13="No",$C$11*E2693,($C$11*E2693)+$C$12),10)))</f>
        <v/>
      </c>
      <c r="C2694" s="1" t="str">
        <f t="shared" si="233"/>
        <v/>
      </c>
      <c r="D2694" s="1" t="str">
        <f t="shared" si="234"/>
        <v/>
      </c>
      <c r="E2694" s="1" t="str">
        <f t="shared" si="235"/>
        <v/>
      </c>
    </row>
    <row r="2695" spans="1:5" x14ac:dyDescent="0.25">
      <c r="A2695" s="7" t="str">
        <f t="shared" si="232"/>
        <v/>
      </c>
      <c r="B2695" s="1" t="str">
        <f>IF(A2695="","",IF($C$13="Yes",($C$12+Table1[[#This Row],[Interest Paid]]),IF($C$11*E2694&gt;10,IF($C$13="No",$C$11*E2694,($C$11*E2694)+$C$12),10)))</f>
        <v/>
      </c>
      <c r="C2695" s="1" t="str">
        <f t="shared" si="233"/>
        <v/>
      </c>
      <c r="D2695" s="1" t="str">
        <f t="shared" si="234"/>
        <v/>
      </c>
      <c r="E2695" s="1" t="str">
        <f t="shared" si="235"/>
        <v/>
      </c>
    </row>
    <row r="2696" spans="1:5" x14ac:dyDescent="0.25">
      <c r="A2696" s="7" t="str">
        <f t="shared" si="232"/>
        <v/>
      </c>
      <c r="B2696" s="1" t="str">
        <f>IF(A2696="","",IF($C$13="Yes",($C$12+Table1[[#This Row],[Interest Paid]]),IF($C$11*E2695&gt;10,IF($C$13="No",$C$11*E2695,($C$11*E2695)+$C$12),10)))</f>
        <v/>
      </c>
      <c r="C2696" s="1" t="str">
        <f t="shared" si="233"/>
        <v/>
      </c>
      <c r="D2696" s="1" t="str">
        <f t="shared" si="234"/>
        <v/>
      </c>
      <c r="E2696" s="1" t="str">
        <f t="shared" si="235"/>
        <v/>
      </c>
    </row>
    <row r="2697" spans="1:5" x14ac:dyDescent="0.25">
      <c r="A2697" s="7" t="str">
        <f t="shared" si="232"/>
        <v/>
      </c>
      <c r="B2697" s="1" t="str">
        <f>IF(A2697="","",IF($C$13="Yes",($C$12+Table1[[#This Row],[Interest Paid]]),IF($C$11*E2696&gt;10,IF($C$13="No",$C$11*E2696,($C$11*E2696)+$C$12),10)))</f>
        <v/>
      </c>
      <c r="C2697" s="1" t="str">
        <f t="shared" si="233"/>
        <v/>
      </c>
      <c r="D2697" s="1" t="str">
        <f t="shared" si="234"/>
        <v/>
      </c>
      <c r="E2697" s="1" t="str">
        <f t="shared" si="235"/>
        <v/>
      </c>
    </row>
    <row r="2698" spans="1:5" x14ac:dyDescent="0.25">
      <c r="A2698" s="7" t="str">
        <f t="shared" si="232"/>
        <v/>
      </c>
      <c r="B2698" s="1" t="str">
        <f>IF(A2698="","",IF($C$13="Yes",($C$12+Table1[[#This Row],[Interest Paid]]),IF($C$11*E2697&gt;10,IF($C$13="No",$C$11*E2697,($C$11*E2697)+$C$12),10)))</f>
        <v/>
      </c>
      <c r="C2698" s="1" t="str">
        <f t="shared" si="233"/>
        <v/>
      </c>
      <c r="D2698" s="1" t="str">
        <f t="shared" si="234"/>
        <v/>
      </c>
      <c r="E2698" s="1" t="str">
        <f t="shared" si="235"/>
        <v/>
      </c>
    </row>
    <row r="2699" spans="1:5" x14ac:dyDescent="0.25">
      <c r="A2699" s="7" t="str">
        <f t="shared" si="232"/>
        <v/>
      </c>
      <c r="B2699" s="1" t="str">
        <f>IF(A2699="","",IF($C$13="Yes",($C$12+Table1[[#This Row],[Interest Paid]]),IF($C$11*E2698&gt;10,IF($C$13="No",$C$11*E2698,($C$11*E2698)+$C$12),10)))</f>
        <v/>
      </c>
      <c r="C2699" s="1" t="str">
        <f t="shared" si="233"/>
        <v/>
      </c>
      <c r="D2699" s="1" t="str">
        <f t="shared" si="234"/>
        <v/>
      </c>
      <c r="E2699" s="1" t="str">
        <f t="shared" si="235"/>
        <v/>
      </c>
    </row>
    <row r="2700" spans="1:5" x14ac:dyDescent="0.25">
      <c r="A2700" s="7" t="str">
        <f t="shared" si="232"/>
        <v/>
      </c>
      <c r="B2700" s="1" t="str">
        <f>IF(A2700="","",IF($C$13="Yes",($C$12+Table1[[#This Row],[Interest Paid]]),IF($C$11*E2699&gt;10,IF($C$13="No",$C$11*E2699,($C$11*E2699)+$C$12),10)))</f>
        <v/>
      </c>
      <c r="C2700" s="1" t="str">
        <f t="shared" si="233"/>
        <v/>
      </c>
      <c r="D2700" s="1" t="str">
        <f t="shared" si="234"/>
        <v/>
      </c>
      <c r="E2700" s="1" t="str">
        <f t="shared" si="235"/>
        <v/>
      </c>
    </row>
    <row r="2701" spans="1:5" x14ac:dyDescent="0.25">
      <c r="A2701" s="7" t="str">
        <f t="shared" si="232"/>
        <v/>
      </c>
      <c r="B2701" s="1" t="str">
        <f>IF(A2701="","",IF($C$13="Yes",($C$12+Table1[[#This Row],[Interest Paid]]),IF($C$11*E2700&gt;10,IF($C$13="No",$C$11*E2700,($C$11*E2700)+$C$12),10)))</f>
        <v/>
      </c>
      <c r="C2701" s="1" t="str">
        <f t="shared" si="233"/>
        <v/>
      </c>
      <c r="D2701" s="1" t="str">
        <f t="shared" si="234"/>
        <v/>
      </c>
      <c r="E2701" s="1" t="str">
        <f t="shared" si="235"/>
        <v/>
      </c>
    </row>
    <row r="2702" spans="1:5" x14ac:dyDescent="0.25">
      <c r="A2702" s="7" t="str">
        <f t="shared" si="232"/>
        <v/>
      </c>
      <c r="B2702" s="1" t="str">
        <f>IF(A2702="","",IF($C$13="Yes",($C$12+Table1[[#This Row],[Interest Paid]]),IF($C$11*E2701&gt;10,IF($C$13="No",$C$11*E2701,($C$11*E2701)+$C$12),10)))</f>
        <v/>
      </c>
      <c r="C2702" s="1" t="str">
        <f t="shared" si="233"/>
        <v/>
      </c>
      <c r="D2702" s="1" t="str">
        <f t="shared" si="234"/>
        <v/>
      </c>
      <c r="E2702" s="1" t="str">
        <f t="shared" si="235"/>
        <v/>
      </c>
    </row>
    <row r="2703" spans="1:5" x14ac:dyDescent="0.25">
      <c r="A2703" s="7" t="str">
        <f t="shared" si="232"/>
        <v/>
      </c>
      <c r="B2703" s="1" t="str">
        <f>IF(A2703="","",IF($C$13="Yes",($C$12+Table1[[#This Row],[Interest Paid]]),IF($C$11*E2702&gt;10,IF($C$13="No",$C$11*E2702,($C$11*E2702)+$C$12),10)))</f>
        <v/>
      </c>
      <c r="C2703" s="1" t="str">
        <f t="shared" si="233"/>
        <v/>
      </c>
      <c r="D2703" s="1" t="str">
        <f t="shared" si="234"/>
        <v/>
      </c>
      <c r="E2703" s="1" t="str">
        <f t="shared" si="235"/>
        <v/>
      </c>
    </row>
    <row r="2704" spans="1:5" x14ac:dyDescent="0.25">
      <c r="A2704" s="7" t="str">
        <f t="shared" si="232"/>
        <v/>
      </c>
      <c r="B2704" s="1" t="str">
        <f>IF(A2704="","",IF($C$13="Yes",($C$12+Table1[[#This Row],[Interest Paid]]),IF($C$11*E2703&gt;10,IF($C$13="No",$C$11*E2703,($C$11*E2703)+$C$12),10)))</f>
        <v/>
      </c>
      <c r="C2704" s="1" t="str">
        <f t="shared" si="233"/>
        <v/>
      </c>
      <c r="D2704" s="1" t="str">
        <f t="shared" si="234"/>
        <v/>
      </c>
      <c r="E2704" s="1" t="str">
        <f t="shared" si="235"/>
        <v/>
      </c>
    </row>
    <row r="2705" spans="1:5" x14ac:dyDescent="0.25">
      <c r="A2705" s="7" t="str">
        <f t="shared" si="232"/>
        <v/>
      </c>
      <c r="B2705" s="1" t="str">
        <f>IF(A2705="","",IF($C$13="Yes",($C$12+Table1[[#This Row],[Interest Paid]]),IF($C$11*E2704&gt;10,IF($C$13="No",$C$11*E2704,($C$11*E2704)+$C$12),10)))</f>
        <v/>
      </c>
      <c r="C2705" s="1" t="str">
        <f t="shared" si="233"/>
        <v/>
      </c>
      <c r="D2705" s="1" t="str">
        <f t="shared" si="234"/>
        <v/>
      </c>
      <c r="E2705" s="1" t="str">
        <f t="shared" si="235"/>
        <v/>
      </c>
    </row>
    <row r="2706" spans="1:5" x14ac:dyDescent="0.25">
      <c r="A2706" s="7" t="str">
        <f t="shared" si="232"/>
        <v/>
      </c>
      <c r="B2706" s="1" t="str">
        <f>IF(A2706="","",IF($C$13="Yes",($C$12+Table1[[#This Row],[Interest Paid]]),IF($C$11*E2705&gt;10,IF($C$13="No",$C$11*E2705,($C$11*E2705)+$C$12),10)))</f>
        <v/>
      </c>
      <c r="C2706" s="1" t="str">
        <f t="shared" si="233"/>
        <v/>
      </c>
      <c r="D2706" s="1" t="str">
        <f t="shared" si="234"/>
        <v/>
      </c>
      <c r="E2706" s="1" t="str">
        <f t="shared" si="235"/>
        <v/>
      </c>
    </row>
    <row r="2707" spans="1:5" x14ac:dyDescent="0.25">
      <c r="A2707" s="7" t="str">
        <f t="shared" si="232"/>
        <v/>
      </c>
      <c r="B2707" s="1" t="str">
        <f>IF(A2707="","",IF($C$13="Yes",($C$12+Table1[[#This Row],[Interest Paid]]),IF($C$11*E2706&gt;10,IF($C$13="No",$C$11*E2706,($C$11*E2706)+$C$12),10)))</f>
        <v/>
      </c>
      <c r="C2707" s="1" t="str">
        <f t="shared" si="233"/>
        <v/>
      </c>
      <c r="D2707" s="1" t="str">
        <f t="shared" si="234"/>
        <v/>
      </c>
      <c r="E2707" s="1" t="str">
        <f t="shared" si="235"/>
        <v/>
      </c>
    </row>
    <row r="2708" spans="1:5" x14ac:dyDescent="0.25">
      <c r="A2708" s="7" t="str">
        <f t="shared" si="232"/>
        <v/>
      </c>
      <c r="B2708" s="1" t="str">
        <f>IF(A2708="","",IF($C$13="Yes",($C$12+Table1[[#This Row],[Interest Paid]]),IF($C$11*E2707&gt;10,IF($C$13="No",$C$11*E2707,($C$11*E2707)+$C$12),10)))</f>
        <v/>
      </c>
      <c r="C2708" s="1" t="str">
        <f t="shared" si="233"/>
        <v/>
      </c>
      <c r="D2708" s="1" t="str">
        <f t="shared" si="234"/>
        <v/>
      </c>
      <c r="E2708" s="1" t="str">
        <f t="shared" si="235"/>
        <v/>
      </c>
    </row>
    <row r="2709" spans="1:5" x14ac:dyDescent="0.25">
      <c r="A2709" s="7" t="str">
        <f t="shared" si="232"/>
        <v/>
      </c>
      <c r="B2709" s="1" t="str">
        <f>IF(A2709="","",IF($C$13="Yes",($C$12+Table1[[#This Row],[Interest Paid]]),IF($C$11*E2708&gt;10,IF($C$13="No",$C$11*E2708,($C$11*E2708)+$C$12),10)))</f>
        <v/>
      </c>
      <c r="C2709" s="1" t="str">
        <f t="shared" si="233"/>
        <v/>
      </c>
      <c r="D2709" s="1" t="str">
        <f t="shared" si="234"/>
        <v/>
      </c>
      <c r="E2709" s="1" t="str">
        <f t="shared" si="235"/>
        <v/>
      </c>
    </row>
    <row r="2710" spans="1:5" x14ac:dyDescent="0.25">
      <c r="A2710" s="7" t="str">
        <f t="shared" si="232"/>
        <v/>
      </c>
      <c r="B2710" s="1" t="str">
        <f>IF(A2710="","",IF($C$13="Yes",($C$12+Table1[[#This Row],[Interest Paid]]),IF($C$11*E2709&gt;10,IF($C$13="No",$C$11*E2709,($C$11*E2709)+$C$12),10)))</f>
        <v/>
      </c>
      <c r="C2710" s="1" t="str">
        <f t="shared" si="233"/>
        <v/>
      </c>
      <c r="D2710" s="1" t="str">
        <f t="shared" si="234"/>
        <v/>
      </c>
      <c r="E2710" s="1" t="str">
        <f t="shared" si="235"/>
        <v/>
      </c>
    </row>
    <row r="2711" spans="1:5" x14ac:dyDescent="0.25">
      <c r="A2711" s="7" t="str">
        <f t="shared" si="232"/>
        <v/>
      </c>
      <c r="B2711" s="1" t="str">
        <f>IF(A2711="","",IF($C$13="Yes",($C$12+Table1[[#This Row],[Interest Paid]]),IF($C$11*E2710&gt;10,IF($C$13="No",$C$11*E2710,($C$11*E2710)+$C$12),10)))</f>
        <v/>
      </c>
      <c r="C2711" s="1" t="str">
        <f t="shared" si="233"/>
        <v/>
      </c>
      <c r="D2711" s="1" t="str">
        <f t="shared" si="234"/>
        <v/>
      </c>
      <c r="E2711" s="1" t="str">
        <f t="shared" si="235"/>
        <v/>
      </c>
    </row>
    <row r="2712" spans="1:5" x14ac:dyDescent="0.25">
      <c r="A2712" s="7" t="str">
        <f t="shared" si="232"/>
        <v/>
      </c>
      <c r="B2712" s="1" t="str">
        <f>IF(A2712="","",IF($C$13="Yes",($C$12+Table1[[#This Row],[Interest Paid]]),IF($C$11*E2711&gt;10,IF($C$13="No",$C$11*E2711,($C$11*E2711)+$C$12),10)))</f>
        <v/>
      </c>
      <c r="C2712" s="1" t="str">
        <f t="shared" si="233"/>
        <v/>
      </c>
      <c r="D2712" s="1" t="str">
        <f t="shared" si="234"/>
        <v/>
      </c>
      <c r="E2712" s="1" t="str">
        <f t="shared" si="235"/>
        <v/>
      </c>
    </row>
    <row r="2713" spans="1:5" x14ac:dyDescent="0.25">
      <c r="A2713" s="7" t="str">
        <f t="shared" si="232"/>
        <v/>
      </c>
      <c r="B2713" s="1" t="str">
        <f>IF(A2713="","",IF($C$13="Yes",($C$12+Table1[[#This Row],[Interest Paid]]),IF($C$11*E2712&gt;10,IF($C$13="No",$C$11*E2712,($C$11*E2712)+$C$12),10)))</f>
        <v/>
      </c>
      <c r="C2713" s="1" t="str">
        <f t="shared" si="233"/>
        <v/>
      </c>
      <c r="D2713" s="1" t="str">
        <f t="shared" si="234"/>
        <v/>
      </c>
      <c r="E2713" s="1" t="str">
        <f t="shared" si="235"/>
        <v/>
      </c>
    </row>
    <row r="2714" spans="1:5" x14ac:dyDescent="0.25">
      <c r="A2714" s="7" t="str">
        <f t="shared" si="232"/>
        <v/>
      </c>
      <c r="B2714" s="1" t="str">
        <f>IF(A2714="","",IF($C$13="Yes",($C$12+Table1[[#This Row],[Interest Paid]]),IF($C$11*E2713&gt;10,IF($C$13="No",$C$11*E2713,($C$11*E2713)+$C$12),10)))</f>
        <v/>
      </c>
      <c r="C2714" s="1" t="str">
        <f t="shared" si="233"/>
        <v/>
      </c>
      <c r="D2714" s="1" t="str">
        <f t="shared" si="234"/>
        <v/>
      </c>
      <c r="E2714" s="1" t="str">
        <f t="shared" si="235"/>
        <v/>
      </c>
    </row>
    <row r="2715" spans="1:5" x14ac:dyDescent="0.25">
      <c r="A2715" s="7" t="str">
        <f t="shared" si="232"/>
        <v/>
      </c>
      <c r="B2715" s="1" t="str">
        <f>IF(A2715="","",IF($C$13="Yes",($C$12+Table1[[#This Row],[Interest Paid]]),IF($C$11*E2714&gt;10,IF($C$13="No",$C$11*E2714,($C$11*E2714)+$C$12),10)))</f>
        <v/>
      </c>
      <c r="C2715" s="1" t="str">
        <f t="shared" si="233"/>
        <v/>
      </c>
      <c r="D2715" s="1" t="str">
        <f t="shared" si="234"/>
        <v/>
      </c>
      <c r="E2715" s="1" t="str">
        <f t="shared" si="235"/>
        <v/>
      </c>
    </row>
    <row r="2716" spans="1:5" x14ac:dyDescent="0.25">
      <c r="A2716" s="7" t="str">
        <f t="shared" si="232"/>
        <v/>
      </c>
      <c r="B2716" s="1" t="str">
        <f>IF(A2716="","",IF($C$13="Yes",($C$12+Table1[[#This Row],[Interest Paid]]),IF($C$11*E2715&gt;10,IF($C$13="No",$C$11*E2715,($C$11*E2715)+$C$12),10)))</f>
        <v/>
      </c>
      <c r="C2716" s="1" t="str">
        <f t="shared" si="233"/>
        <v/>
      </c>
      <c r="D2716" s="1" t="str">
        <f t="shared" si="234"/>
        <v/>
      </c>
      <c r="E2716" s="1" t="str">
        <f t="shared" si="235"/>
        <v/>
      </c>
    </row>
    <row r="2717" spans="1:5" x14ac:dyDescent="0.25">
      <c r="A2717" s="7" t="str">
        <f t="shared" si="232"/>
        <v/>
      </c>
      <c r="B2717" s="1" t="str">
        <f>IF(A2717="","",IF($C$13="Yes",($C$12+Table1[[#This Row],[Interest Paid]]),IF($C$11*E2716&gt;10,IF($C$13="No",$C$11*E2716,($C$11*E2716)+$C$12),10)))</f>
        <v/>
      </c>
      <c r="C2717" s="1" t="str">
        <f t="shared" si="233"/>
        <v/>
      </c>
      <c r="D2717" s="1" t="str">
        <f t="shared" si="234"/>
        <v/>
      </c>
      <c r="E2717" s="1" t="str">
        <f t="shared" si="235"/>
        <v/>
      </c>
    </row>
    <row r="2718" spans="1:5" x14ac:dyDescent="0.25">
      <c r="A2718" s="7" t="str">
        <f t="shared" si="232"/>
        <v/>
      </c>
      <c r="B2718" s="1" t="str">
        <f>IF(A2718="","",IF($C$13="Yes",($C$12+Table1[[#This Row],[Interest Paid]]),IF($C$11*E2717&gt;10,IF($C$13="No",$C$11*E2717,($C$11*E2717)+$C$12),10)))</f>
        <v/>
      </c>
      <c r="C2718" s="1" t="str">
        <f t="shared" si="233"/>
        <v/>
      </c>
      <c r="D2718" s="1" t="str">
        <f t="shared" si="234"/>
        <v/>
      </c>
      <c r="E2718" s="1" t="str">
        <f t="shared" si="235"/>
        <v/>
      </c>
    </row>
    <row r="2719" spans="1:5" x14ac:dyDescent="0.25">
      <c r="A2719" s="7" t="str">
        <f t="shared" si="232"/>
        <v/>
      </c>
      <c r="B2719" s="1" t="str">
        <f>IF(A2719="","",IF($C$13="Yes",($C$12+Table1[[#This Row],[Interest Paid]]),IF($C$11*E2718&gt;10,IF($C$13="No",$C$11*E2718,($C$11*E2718)+$C$12),10)))</f>
        <v/>
      </c>
      <c r="C2719" s="1" t="str">
        <f t="shared" si="233"/>
        <v/>
      </c>
      <c r="D2719" s="1" t="str">
        <f t="shared" si="234"/>
        <v/>
      </c>
      <c r="E2719" s="1" t="str">
        <f t="shared" si="235"/>
        <v/>
      </c>
    </row>
    <row r="2720" spans="1:5" x14ac:dyDescent="0.25">
      <c r="A2720" s="7" t="str">
        <f t="shared" si="232"/>
        <v/>
      </c>
      <c r="B2720" s="1" t="str">
        <f>IF(A2720="","",IF($C$13="Yes",($C$12+Table1[[#This Row],[Interest Paid]]),IF($C$11*E2719&gt;10,IF($C$13="No",$C$11*E2719,($C$11*E2719)+$C$12),10)))</f>
        <v/>
      </c>
      <c r="C2720" s="1" t="str">
        <f t="shared" si="233"/>
        <v/>
      </c>
      <c r="D2720" s="1" t="str">
        <f t="shared" si="234"/>
        <v/>
      </c>
      <c r="E2720" s="1" t="str">
        <f t="shared" si="235"/>
        <v/>
      </c>
    </row>
    <row r="2721" spans="1:5" x14ac:dyDescent="0.25">
      <c r="A2721" s="7" t="str">
        <f t="shared" si="232"/>
        <v/>
      </c>
      <c r="B2721" s="1" t="str">
        <f>IF(A2721="","",IF($C$13="Yes",($C$12+Table1[[#This Row],[Interest Paid]]),IF($C$11*E2720&gt;10,IF($C$13="No",$C$11*E2720,($C$11*E2720)+$C$12),10)))</f>
        <v/>
      </c>
      <c r="C2721" s="1" t="str">
        <f t="shared" si="233"/>
        <v/>
      </c>
      <c r="D2721" s="1" t="str">
        <f t="shared" si="234"/>
        <v/>
      </c>
      <c r="E2721" s="1" t="str">
        <f t="shared" si="235"/>
        <v/>
      </c>
    </row>
    <row r="2722" spans="1:5" x14ac:dyDescent="0.25">
      <c r="A2722" s="7" t="str">
        <f t="shared" si="232"/>
        <v/>
      </c>
      <c r="B2722" s="1" t="str">
        <f>IF(A2722="","",IF($C$13="Yes",($C$12+Table1[[#This Row],[Interest Paid]]),IF($C$11*E2721&gt;10,IF($C$13="No",$C$11*E2721,($C$11*E2721)+$C$12),10)))</f>
        <v/>
      </c>
      <c r="C2722" s="1" t="str">
        <f t="shared" si="233"/>
        <v/>
      </c>
      <c r="D2722" s="1" t="str">
        <f t="shared" si="234"/>
        <v/>
      </c>
      <c r="E2722" s="1" t="str">
        <f t="shared" si="235"/>
        <v/>
      </c>
    </row>
    <row r="2723" spans="1:5" x14ac:dyDescent="0.25">
      <c r="A2723" s="7" t="str">
        <f t="shared" si="232"/>
        <v/>
      </c>
      <c r="B2723" s="1" t="str">
        <f>IF(A2723="","",IF($C$13="Yes",($C$12+Table1[[#This Row],[Interest Paid]]),IF($C$11*E2722&gt;10,IF($C$13="No",$C$11*E2722,($C$11*E2722)+$C$12),10)))</f>
        <v/>
      </c>
      <c r="C2723" s="1" t="str">
        <f t="shared" si="233"/>
        <v/>
      </c>
      <c r="D2723" s="1" t="str">
        <f t="shared" si="234"/>
        <v/>
      </c>
      <c r="E2723" s="1" t="str">
        <f t="shared" si="235"/>
        <v/>
      </c>
    </row>
    <row r="2724" spans="1:5" x14ac:dyDescent="0.25">
      <c r="A2724" s="7" t="str">
        <f t="shared" si="232"/>
        <v/>
      </c>
      <c r="B2724" s="1" t="str">
        <f>IF(A2724="","",IF($C$13="Yes",($C$12+Table1[[#This Row],[Interest Paid]]),IF($C$11*E2723&gt;10,IF($C$13="No",$C$11*E2723,($C$11*E2723)+$C$12),10)))</f>
        <v/>
      </c>
      <c r="C2724" s="1" t="str">
        <f t="shared" si="233"/>
        <v/>
      </c>
      <c r="D2724" s="1" t="str">
        <f t="shared" si="234"/>
        <v/>
      </c>
      <c r="E2724" s="1" t="str">
        <f t="shared" si="235"/>
        <v/>
      </c>
    </row>
    <row r="2725" spans="1:5" x14ac:dyDescent="0.25">
      <c r="A2725" s="7" t="str">
        <f t="shared" si="232"/>
        <v/>
      </c>
      <c r="B2725" s="1" t="str">
        <f>IF(A2725="","",IF($C$13="Yes",($C$12+Table1[[#This Row],[Interest Paid]]),IF($C$11*E2724&gt;10,IF($C$13="No",$C$11*E2724,($C$11*E2724)+$C$12),10)))</f>
        <v/>
      </c>
      <c r="C2725" s="1" t="str">
        <f t="shared" si="233"/>
        <v/>
      </c>
      <c r="D2725" s="1" t="str">
        <f t="shared" si="234"/>
        <v/>
      </c>
      <c r="E2725" s="1" t="str">
        <f t="shared" si="235"/>
        <v/>
      </c>
    </row>
    <row r="2726" spans="1:5" x14ac:dyDescent="0.25">
      <c r="A2726" s="7" t="str">
        <f t="shared" si="232"/>
        <v/>
      </c>
      <c r="B2726" s="1" t="str">
        <f>IF(A2726="","",IF($C$13="Yes",($C$12+Table1[[#This Row],[Interest Paid]]),IF($C$11*E2725&gt;10,IF($C$13="No",$C$11*E2725,($C$11*E2725)+$C$12),10)))</f>
        <v/>
      </c>
      <c r="C2726" s="1" t="str">
        <f t="shared" si="233"/>
        <v/>
      </c>
      <c r="D2726" s="1" t="str">
        <f t="shared" si="234"/>
        <v/>
      </c>
      <c r="E2726" s="1" t="str">
        <f t="shared" si="235"/>
        <v/>
      </c>
    </row>
    <row r="2727" spans="1:5" x14ac:dyDescent="0.25">
      <c r="A2727" s="7" t="str">
        <f t="shared" si="232"/>
        <v/>
      </c>
      <c r="B2727" s="1" t="str">
        <f>IF(A2727="","",IF($C$13="Yes",($C$12+Table1[[#This Row],[Interest Paid]]),IF($C$11*E2726&gt;10,IF($C$13="No",$C$11*E2726,($C$11*E2726)+$C$12),10)))</f>
        <v/>
      </c>
      <c r="C2727" s="1" t="str">
        <f t="shared" si="233"/>
        <v/>
      </c>
      <c r="D2727" s="1" t="str">
        <f t="shared" si="234"/>
        <v/>
      </c>
      <c r="E2727" s="1" t="str">
        <f t="shared" si="235"/>
        <v/>
      </c>
    </row>
    <row r="2728" spans="1:5" x14ac:dyDescent="0.25">
      <c r="A2728" s="7" t="str">
        <f t="shared" si="232"/>
        <v/>
      </c>
      <c r="B2728" s="1" t="str">
        <f>IF(A2728="","",IF($C$13="Yes",($C$12+Table1[[#This Row],[Interest Paid]]),IF($C$11*E2727&gt;10,IF($C$13="No",$C$11*E2727,($C$11*E2727)+$C$12),10)))</f>
        <v/>
      </c>
      <c r="C2728" s="1" t="str">
        <f t="shared" si="233"/>
        <v/>
      </c>
      <c r="D2728" s="1" t="str">
        <f t="shared" si="234"/>
        <v/>
      </c>
      <c r="E2728" s="1" t="str">
        <f t="shared" si="235"/>
        <v/>
      </c>
    </row>
    <row r="2729" spans="1:5" x14ac:dyDescent="0.25">
      <c r="A2729" s="7" t="str">
        <f t="shared" si="232"/>
        <v/>
      </c>
      <c r="B2729" s="1" t="str">
        <f>IF(A2729="","",IF($C$13="Yes",($C$12+Table1[[#This Row],[Interest Paid]]),IF($C$11*E2728&gt;10,IF($C$13="No",$C$11*E2728,($C$11*E2728)+$C$12),10)))</f>
        <v/>
      </c>
      <c r="C2729" s="1" t="str">
        <f t="shared" si="233"/>
        <v/>
      </c>
      <c r="D2729" s="1" t="str">
        <f t="shared" si="234"/>
        <v/>
      </c>
      <c r="E2729" s="1" t="str">
        <f t="shared" si="235"/>
        <v/>
      </c>
    </row>
    <row r="2730" spans="1:5" x14ac:dyDescent="0.25">
      <c r="A2730" s="7" t="str">
        <f t="shared" si="232"/>
        <v/>
      </c>
      <c r="B2730" s="1" t="str">
        <f>IF(A2730="","",IF($C$13="Yes",($C$12+Table1[[#This Row],[Interest Paid]]),IF($C$11*E2729&gt;10,IF($C$13="No",$C$11*E2729,($C$11*E2729)+$C$12),10)))</f>
        <v/>
      </c>
      <c r="C2730" s="1" t="str">
        <f t="shared" si="233"/>
        <v/>
      </c>
      <c r="D2730" s="1" t="str">
        <f t="shared" si="234"/>
        <v/>
      </c>
      <c r="E2730" s="1" t="str">
        <f t="shared" si="235"/>
        <v/>
      </c>
    </row>
    <row r="2731" spans="1:5" x14ac:dyDescent="0.25">
      <c r="A2731" s="7" t="str">
        <f t="shared" si="232"/>
        <v/>
      </c>
      <c r="B2731" s="1" t="str">
        <f>IF(A2731="","",IF($C$13="Yes",($C$12+Table1[[#This Row],[Interest Paid]]),IF($C$11*E2730&gt;10,IF($C$13="No",$C$11*E2730,($C$11*E2730)+$C$12),10)))</f>
        <v/>
      </c>
      <c r="C2731" s="1" t="str">
        <f t="shared" si="233"/>
        <v/>
      </c>
      <c r="D2731" s="1" t="str">
        <f t="shared" si="234"/>
        <v/>
      </c>
      <c r="E2731" s="1" t="str">
        <f t="shared" si="235"/>
        <v/>
      </c>
    </row>
    <row r="2732" spans="1:5" x14ac:dyDescent="0.25">
      <c r="A2732" s="7" t="str">
        <f t="shared" si="232"/>
        <v/>
      </c>
      <c r="B2732" s="1" t="str">
        <f>IF(A2732="","",IF($C$13="Yes",($C$12+Table1[[#This Row],[Interest Paid]]),IF($C$11*E2731&gt;10,IF($C$13="No",$C$11*E2731,($C$11*E2731)+$C$12),10)))</f>
        <v/>
      </c>
      <c r="C2732" s="1" t="str">
        <f t="shared" si="233"/>
        <v/>
      </c>
      <c r="D2732" s="1" t="str">
        <f t="shared" si="234"/>
        <v/>
      </c>
      <c r="E2732" s="1" t="str">
        <f t="shared" si="235"/>
        <v/>
      </c>
    </row>
    <row r="2733" spans="1:5" x14ac:dyDescent="0.25">
      <c r="A2733" s="7" t="str">
        <f t="shared" si="232"/>
        <v/>
      </c>
      <c r="B2733" s="1" t="str">
        <f>IF(A2733="","",IF($C$13="Yes",($C$12+Table1[[#This Row],[Interest Paid]]),IF($C$11*E2732&gt;10,IF($C$13="No",$C$11*E2732,($C$11*E2732)+$C$12),10)))</f>
        <v/>
      </c>
      <c r="C2733" s="1" t="str">
        <f t="shared" si="233"/>
        <v/>
      </c>
      <c r="D2733" s="1" t="str">
        <f t="shared" si="234"/>
        <v/>
      </c>
      <c r="E2733" s="1" t="str">
        <f t="shared" si="235"/>
        <v/>
      </c>
    </row>
    <row r="2734" spans="1:5" x14ac:dyDescent="0.25">
      <c r="A2734" s="7" t="str">
        <f t="shared" si="232"/>
        <v/>
      </c>
      <c r="B2734" s="1" t="str">
        <f>IF(A2734="","",IF($C$13="Yes",($C$12+Table1[[#This Row],[Interest Paid]]),IF($C$11*E2733&gt;10,IF($C$13="No",$C$11*E2733,($C$11*E2733)+$C$12),10)))</f>
        <v/>
      </c>
      <c r="C2734" s="1" t="str">
        <f t="shared" si="233"/>
        <v/>
      </c>
      <c r="D2734" s="1" t="str">
        <f t="shared" si="234"/>
        <v/>
      </c>
      <c r="E2734" s="1" t="str">
        <f t="shared" si="235"/>
        <v/>
      </c>
    </row>
    <row r="2735" spans="1:5" x14ac:dyDescent="0.25">
      <c r="A2735" s="7" t="str">
        <f t="shared" si="232"/>
        <v/>
      </c>
      <c r="B2735" s="1" t="str">
        <f>IF(A2735="","",IF($C$13="Yes",($C$12+Table1[[#This Row],[Interest Paid]]),IF($C$11*E2734&gt;10,IF($C$13="No",$C$11*E2734,($C$11*E2734)+$C$12),10)))</f>
        <v/>
      </c>
      <c r="C2735" s="1" t="str">
        <f t="shared" si="233"/>
        <v/>
      </c>
      <c r="D2735" s="1" t="str">
        <f t="shared" si="234"/>
        <v/>
      </c>
      <c r="E2735" s="1" t="str">
        <f t="shared" si="235"/>
        <v/>
      </c>
    </row>
    <row r="2736" spans="1:5" x14ac:dyDescent="0.25">
      <c r="A2736" s="7" t="str">
        <f t="shared" si="232"/>
        <v/>
      </c>
      <c r="B2736" s="1" t="str">
        <f>IF(A2736="","",IF($C$13="Yes",($C$12+Table1[[#This Row],[Interest Paid]]),IF($C$11*E2735&gt;10,IF($C$13="No",$C$11*E2735,($C$11*E2735)+$C$12),10)))</f>
        <v/>
      </c>
      <c r="C2736" s="1" t="str">
        <f t="shared" si="233"/>
        <v/>
      </c>
      <c r="D2736" s="1" t="str">
        <f t="shared" si="234"/>
        <v/>
      </c>
      <c r="E2736" s="1" t="str">
        <f t="shared" si="235"/>
        <v/>
      </c>
    </row>
    <row r="2737" spans="1:5" x14ac:dyDescent="0.25">
      <c r="A2737" s="7" t="str">
        <f t="shared" si="232"/>
        <v/>
      </c>
      <c r="B2737" s="1" t="str">
        <f>IF(A2737="","",IF($C$13="Yes",($C$12+Table1[[#This Row],[Interest Paid]]),IF($C$11*E2736&gt;10,IF($C$13="No",$C$11*E2736,($C$11*E2736)+$C$12),10)))</f>
        <v/>
      </c>
      <c r="C2737" s="1" t="str">
        <f t="shared" si="233"/>
        <v/>
      </c>
      <c r="D2737" s="1" t="str">
        <f t="shared" si="234"/>
        <v/>
      </c>
      <c r="E2737" s="1" t="str">
        <f t="shared" si="235"/>
        <v/>
      </c>
    </row>
    <row r="2738" spans="1:5" x14ac:dyDescent="0.25">
      <c r="A2738" s="7" t="str">
        <f t="shared" si="232"/>
        <v/>
      </c>
      <c r="B2738" s="1" t="str">
        <f>IF(A2738="","",IF($C$13="Yes",($C$12+Table1[[#This Row],[Interest Paid]]),IF($C$11*E2737&gt;10,IF($C$13="No",$C$11*E2737,($C$11*E2737)+$C$12),10)))</f>
        <v/>
      </c>
      <c r="C2738" s="1" t="str">
        <f t="shared" si="233"/>
        <v/>
      </c>
      <c r="D2738" s="1" t="str">
        <f t="shared" si="234"/>
        <v/>
      </c>
      <c r="E2738" s="1" t="str">
        <f t="shared" si="235"/>
        <v/>
      </c>
    </row>
    <row r="2739" spans="1:5" x14ac:dyDescent="0.25">
      <c r="A2739" s="7" t="str">
        <f t="shared" si="232"/>
        <v/>
      </c>
      <c r="B2739" s="1" t="str">
        <f>IF(A2739="","",IF($C$13="Yes",($C$12+Table1[[#This Row],[Interest Paid]]),IF($C$11*E2738&gt;10,IF($C$13="No",$C$11*E2738,($C$11*E2738)+$C$12),10)))</f>
        <v/>
      </c>
      <c r="C2739" s="1" t="str">
        <f t="shared" si="233"/>
        <v/>
      </c>
      <c r="D2739" s="1" t="str">
        <f t="shared" si="234"/>
        <v/>
      </c>
      <c r="E2739" s="1" t="str">
        <f t="shared" si="235"/>
        <v/>
      </c>
    </row>
    <row r="2740" spans="1:5" x14ac:dyDescent="0.25">
      <c r="A2740" s="7" t="str">
        <f t="shared" si="232"/>
        <v/>
      </c>
      <c r="B2740" s="1" t="str">
        <f>IF(A2740="","",IF($C$13="Yes",($C$12+Table1[[#This Row],[Interest Paid]]),IF($C$11*E2739&gt;10,IF($C$13="No",$C$11*E2739,($C$11*E2739)+$C$12),10)))</f>
        <v/>
      </c>
      <c r="C2740" s="1" t="str">
        <f t="shared" si="233"/>
        <v/>
      </c>
      <c r="D2740" s="1" t="str">
        <f t="shared" si="234"/>
        <v/>
      </c>
      <c r="E2740" s="1" t="str">
        <f t="shared" si="235"/>
        <v/>
      </c>
    </row>
    <row r="2741" spans="1:5" x14ac:dyDescent="0.25">
      <c r="A2741" s="7" t="str">
        <f t="shared" ref="A2741:A2804" si="236">IF(A2740="","",IF(E2740&gt;0,A2740+1,""))</f>
        <v/>
      </c>
      <c r="B2741" s="1" t="str">
        <f>IF(A2741="","",IF($C$13="Yes",($C$12+Table1[[#This Row],[Interest Paid]]),IF($C$11*E2740&gt;10,IF($C$13="No",$C$11*E2740,($C$11*E2740)+$C$12),10)))</f>
        <v/>
      </c>
      <c r="C2741" s="1" t="str">
        <f t="shared" ref="C2741:C2804" si="237">IF(A2741="","",($C$10/12)*E2740)</f>
        <v/>
      </c>
      <c r="D2741" s="1" t="str">
        <f t="shared" ref="D2741:D2804" si="238">IF(A2741="","",B2741-C2741)</f>
        <v/>
      </c>
      <c r="E2741" s="1" t="str">
        <f t="shared" ref="E2741:E2804" si="239">IF(A2741="","",E2740-D2741)</f>
        <v/>
      </c>
    </row>
    <row r="2742" spans="1:5" x14ac:dyDescent="0.25">
      <c r="A2742" s="7" t="str">
        <f t="shared" si="236"/>
        <v/>
      </c>
      <c r="B2742" s="1" t="str">
        <f>IF(A2742="","",IF($C$13="Yes",($C$12+Table1[[#This Row],[Interest Paid]]),IF($C$11*E2741&gt;10,IF($C$13="No",$C$11*E2741,($C$11*E2741)+$C$12),10)))</f>
        <v/>
      </c>
      <c r="C2742" s="1" t="str">
        <f t="shared" si="237"/>
        <v/>
      </c>
      <c r="D2742" s="1" t="str">
        <f t="shared" si="238"/>
        <v/>
      </c>
      <c r="E2742" s="1" t="str">
        <f t="shared" si="239"/>
        <v/>
      </c>
    </row>
    <row r="2743" spans="1:5" x14ac:dyDescent="0.25">
      <c r="A2743" s="7" t="str">
        <f t="shared" si="236"/>
        <v/>
      </c>
      <c r="B2743" s="1" t="str">
        <f>IF(A2743="","",IF($C$13="Yes",($C$12+Table1[[#This Row],[Interest Paid]]),IF($C$11*E2742&gt;10,IF($C$13="No",$C$11*E2742,($C$11*E2742)+$C$12),10)))</f>
        <v/>
      </c>
      <c r="C2743" s="1" t="str">
        <f t="shared" si="237"/>
        <v/>
      </c>
      <c r="D2743" s="1" t="str">
        <f t="shared" si="238"/>
        <v/>
      </c>
      <c r="E2743" s="1" t="str">
        <f t="shared" si="239"/>
        <v/>
      </c>
    </row>
    <row r="2744" spans="1:5" x14ac:dyDescent="0.25">
      <c r="A2744" s="7" t="str">
        <f t="shared" si="236"/>
        <v/>
      </c>
      <c r="B2744" s="1" t="str">
        <f>IF(A2744="","",IF($C$13="Yes",($C$12+Table1[[#This Row],[Interest Paid]]),IF($C$11*E2743&gt;10,IF($C$13="No",$C$11*E2743,($C$11*E2743)+$C$12),10)))</f>
        <v/>
      </c>
      <c r="C2744" s="1" t="str">
        <f t="shared" si="237"/>
        <v/>
      </c>
      <c r="D2744" s="1" t="str">
        <f t="shared" si="238"/>
        <v/>
      </c>
      <c r="E2744" s="1" t="str">
        <f t="shared" si="239"/>
        <v/>
      </c>
    </row>
    <row r="2745" spans="1:5" x14ac:dyDescent="0.25">
      <c r="A2745" s="7" t="str">
        <f t="shared" si="236"/>
        <v/>
      </c>
      <c r="B2745" s="1" t="str">
        <f>IF(A2745="","",IF($C$13="Yes",($C$12+Table1[[#This Row],[Interest Paid]]),IF($C$11*E2744&gt;10,IF($C$13="No",$C$11*E2744,($C$11*E2744)+$C$12),10)))</f>
        <v/>
      </c>
      <c r="C2745" s="1" t="str">
        <f t="shared" si="237"/>
        <v/>
      </c>
      <c r="D2745" s="1" t="str">
        <f t="shared" si="238"/>
        <v/>
      </c>
      <c r="E2745" s="1" t="str">
        <f t="shared" si="239"/>
        <v/>
      </c>
    </row>
    <row r="2746" spans="1:5" x14ac:dyDescent="0.25">
      <c r="A2746" s="7" t="str">
        <f t="shared" si="236"/>
        <v/>
      </c>
      <c r="B2746" s="1" t="str">
        <f>IF(A2746="","",IF($C$13="Yes",($C$12+Table1[[#This Row],[Interest Paid]]),IF($C$11*E2745&gt;10,IF($C$13="No",$C$11*E2745,($C$11*E2745)+$C$12),10)))</f>
        <v/>
      </c>
      <c r="C2746" s="1" t="str">
        <f t="shared" si="237"/>
        <v/>
      </c>
      <c r="D2746" s="1" t="str">
        <f t="shared" si="238"/>
        <v/>
      </c>
      <c r="E2746" s="1" t="str">
        <f t="shared" si="239"/>
        <v/>
      </c>
    </row>
    <row r="2747" spans="1:5" x14ac:dyDescent="0.25">
      <c r="A2747" s="7" t="str">
        <f t="shared" si="236"/>
        <v/>
      </c>
      <c r="B2747" s="1" t="str">
        <f>IF(A2747="","",IF($C$13="Yes",($C$12+Table1[[#This Row],[Interest Paid]]),IF($C$11*E2746&gt;10,IF($C$13="No",$C$11*E2746,($C$11*E2746)+$C$12),10)))</f>
        <v/>
      </c>
      <c r="C2747" s="1" t="str">
        <f t="shared" si="237"/>
        <v/>
      </c>
      <c r="D2747" s="1" t="str">
        <f t="shared" si="238"/>
        <v/>
      </c>
      <c r="E2747" s="1" t="str">
        <f t="shared" si="239"/>
        <v/>
      </c>
    </row>
    <row r="2748" spans="1:5" x14ac:dyDescent="0.25">
      <c r="A2748" s="7" t="str">
        <f t="shared" si="236"/>
        <v/>
      </c>
      <c r="B2748" s="1" t="str">
        <f>IF(A2748="","",IF($C$13="Yes",($C$12+Table1[[#This Row],[Interest Paid]]),IF($C$11*E2747&gt;10,IF($C$13="No",$C$11*E2747,($C$11*E2747)+$C$12),10)))</f>
        <v/>
      </c>
      <c r="C2748" s="1" t="str">
        <f t="shared" si="237"/>
        <v/>
      </c>
      <c r="D2748" s="1" t="str">
        <f t="shared" si="238"/>
        <v/>
      </c>
      <c r="E2748" s="1" t="str">
        <f t="shared" si="239"/>
        <v/>
      </c>
    </row>
    <row r="2749" spans="1:5" x14ac:dyDescent="0.25">
      <c r="A2749" s="7" t="str">
        <f t="shared" si="236"/>
        <v/>
      </c>
      <c r="B2749" s="1" t="str">
        <f>IF(A2749="","",IF($C$13="Yes",($C$12+Table1[[#This Row],[Interest Paid]]),IF($C$11*E2748&gt;10,IF($C$13="No",$C$11*E2748,($C$11*E2748)+$C$12),10)))</f>
        <v/>
      </c>
      <c r="C2749" s="1" t="str">
        <f t="shared" si="237"/>
        <v/>
      </c>
      <c r="D2749" s="1" t="str">
        <f t="shared" si="238"/>
        <v/>
      </c>
      <c r="E2749" s="1" t="str">
        <f t="shared" si="239"/>
        <v/>
      </c>
    </row>
    <row r="2750" spans="1:5" x14ac:dyDescent="0.25">
      <c r="A2750" s="7" t="str">
        <f t="shared" si="236"/>
        <v/>
      </c>
      <c r="B2750" s="1" t="str">
        <f>IF(A2750="","",IF($C$13="Yes",($C$12+Table1[[#This Row],[Interest Paid]]),IF($C$11*E2749&gt;10,IF($C$13="No",$C$11*E2749,($C$11*E2749)+$C$12),10)))</f>
        <v/>
      </c>
      <c r="C2750" s="1" t="str">
        <f t="shared" si="237"/>
        <v/>
      </c>
      <c r="D2750" s="1" t="str">
        <f t="shared" si="238"/>
        <v/>
      </c>
      <c r="E2750" s="1" t="str">
        <f t="shared" si="239"/>
        <v/>
      </c>
    </row>
    <row r="2751" spans="1:5" x14ac:dyDescent="0.25">
      <c r="A2751" s="7" t="str">
        <f t="shared" si="236"/>
        <v/>
      </c>
      <c r="B2751" s="1" t="str">
        <f>IF(A2751="","",IF($C$13="Yes",($C$12+Table1[[#This Row],[Interest Paid]]),IF($C$11*E2750&gt;10,IF($C$13="No",$C$11*E2750,($C$11*E2750)+$C$12),10)))</f>
        <v/>
      </c>
      <c r="C2751" s="1" t="str">
        <f t="shared" si="237"/>
        <v/>
      </c>
      <c r="D2751" s="1" t="str">
        <f t="shared" si="238"/>
        <v/>
      </c>
      <c r="E2751" s="1" t="str">
        <f t="shared" si="239"/>
        <v/>
      </c>
    </row>
    <row r="2752" spans="1:5" x14ac:dyDescent="0.25">
      <c r="A2752" s="7" t="str">
        <f t="shared" si="236"/>
        <v/>
      </c>
      <c r="B2752" s="1" t="str">
        <f>IF(A2752="","",IF($C$13="Yes",($C$12+Table1[[#This Row],[Interest Paid]]),IF($C$11*E2751&gt;10,IF($C$13="No",$C$11*E2751,($C$11*E2751)+$C$12),10)))</f>
        <v/>
      </c>
      <c r="C2752" s="1" t="str">
        <f t="shared" si="237"/>
        <v/>
      </c>
      <c r="D2752" s="1" t="str">
        <f t="shared" si="238"/>
        <v/>
      </c>
      <c r="E2752" s="1" t="str">
        <f t="shared" si="239"/>
        <v/>
      </c>
    </row>
    <row r="2753" spans="1:5" x14ac:dyDescent="0.25">
      <c r="A2753" s="7" t="str">
        <f t="shared" si="236"/>
        <v/>
      </c>
      <c r="B2753" s="1" t="str">
        <f>IF(A2753="","",IF($C$13="Yes",($C$12+Table1[[#This Row],[Interest Paid]]),IF($C$11*E2752&gt;10,IF($C$13="No",$C$11*E2752,($C$11*E2752)+$C$12),10)))</f>
        <v/>
      </c>
      <c r="C2753" s="1" t="str">
        <f t="shared" si="237"/>
        <v/>
      </c>
      <c r="D2753" s="1" t="str">
        <f t="shared" si="238"/>
        <v/>
      </c>
      <c r="E2753" s="1" t="str">
        <f t="shared" si="239"/>
        <v/>
      </c>
    </row>
    <row r="2754" spans="1:5" x14ac:dyDescent="0.25">
      <c r="A2754" s="7" t="str">
        <f t="shared" si="236"/>
        <v/>
      </c>
      <c r="B2754" s="1" t="str">
        <f>IF(A2754="","",IF($C$13="Yes",($C$12+Table1[[#This Row],[Interest Paid]]),IF($C$11*E2753&gt;10,IF($C$13="No",$C$11*E2753,($C$11*E2753)+$C$12),10)))</f>
        <v/>
      </c>
      <c r="C2754" s="1" t="str">
        <f t="shared" si="237"/>
        <v/>
      </c>
      <c r="D2754" s="1" t="str">
        <f t="shared" si="238"/>
        <v/>
      </c>
      <c r="E2754" s="1" t="str">
        <f t="shared" si="239"/>
        <v/>
      </c>
    </row>
    <row r="2755" spans="1:5" x14ac:dyDescent="0.25">
      <c r="A2755" s="7" t="str">
        <f t="shared" si="236"/>
        <v/>
      </c>
      <c r="B2755" s="1" t="str">
        <f>IF(A2755="","",IF($C$13="Yes",($C$12+Table1[[#This Row],[Interest Paid]]),IF($C$11*E2754&gt;10,IF($C$13="No",$C$11*E2754,($C$11*E2754)+$C$12),10)))</f>
        <v/>
      </c>
      <c r="C2755" s="1" t="str">
        <f t="shared" si="237"/>
        <v/>
      </c>
      <c r="D2755" s="1" t="str">
        <f t="shared" si="238"/>
        <v/>
      </c>
      <c r="E2755" s="1" t="str">
        <f t="shared" si="239"/>
        <v/>
      </c>
    </row>
    <row r="2756" spans="1:5" x14ac:dyDescent="0.25">
      <c r="A2756" s="7" t="str">
        <f t="shared" si="236"/>
        <v/>
      </c>
      <c r="B2756" s="1" t="str">
        <f>IF(A2756="","",IF($C$13="Yes",($C$12+Table1[[#This Row],[Interest Paid]]),IF($C$11*E2755&gt;10,IF($C$13="No",$C$11*E2755,($C$11*E2755)+$C$12),10)))</f>
        <v/>
      </c>
      <c r="C2756" s="1" t="str">
        <f t="shared" si="237"/>
        <v/>
      </c>
      <c r="D2756" s="1" t="str">
        <f t="shared" si="238"/>
        <v/>
      </c>
      <c r="E2756" s="1" t="str">
        <f t="shared" si="239"/>
        <v/>
      </c>
    </row>
    <row r="2757" spans="1:5" x14ac:dyDescent="0.25">
      <c r="A2757" s="7" t="str">
        <f t="shared" si="236"/>
        <v/>
      </c>
      <c r="B2757" s="1" t="str">
        <f>IF(A2757="","",IF($C$13="Yes",($C$12+Table1[[#This Row],[Interest Paid]]),IF($C$11*E2756&gt;10,IF($C$13="No",$C$11*E2756,($C$11*E2756)+$C$12),10)))</f>
        <v/>
      </c>
      <c r="C2757" s="1" t="str">
        <f t="shared" si="237"/>
        <v/>
      </c>
      <c r="D2757" s="1" t="str">
        <f t="shared" si="238"/>
        <v/>
      </c>
      <c r="E2757" s="1" t="str">
        <f t="shared" si="239"/>
        <v/>
      </c>
    </row>
    <row r="2758" spans="1:5" x14ac:dyDescent="0.25">
      <c r="A2758" s="7" t="str">
        <f t="shared" si="236"/>
        <v/>
      </c>
      <c r="B2758" s="1" t="str">
        <f>IF(A2758="","",IF($C$13="Yes",($C$12+Table1[[#This Row],[Interest Paid]]),IF($C$11*E2757&gt;10,IF($C$13="No",$C$11*E2757,($C$11*E2757)+$C$12),10)))</f>
        <v/>
      </c>
      <c r="C2758" s="1" t="str">
        <f t="shared" si="237"/>
        <v/>
      </c>
      <c r="D2758" s="1" t="str">
        <f t="shared" si="238"/>
        <v/>
      </c>
      <c r="E2758" s="1" t="str">
        <f t="shared" si="239"/>
        <v/>
      </c>
    </row>
    <row r="2759" spans="1:5" x14ac:dyDescent="0.25">
      <c r="A2759" s="7" t="str">
        <f t="shared" si="236"/>
        <v/>
      </c>
      <c r="B2759" s="1" t="str">
        <f>IF(A2759="","",IF($C$13="Yes",($C$12+Table1[[#This Row],[Interest Paid]]),IF($C$11*E2758&gt;10,IF($C$13="No",$C$11*E2758,($C$11*E2758)+$C$12),10)))</f>
        <v/>
      </c>
      <c r="C2759" s="1" t="str">
        <f t="shared" si="237"/>
        <v/>
      </c>
      <c r="D2759" s="1" t="str">
        <f t="shared" si="238"/>
        <v/>
      </c>
      <c r="E2759" s="1" t="str">
        <f t="shared" si="239"/>
        <v/>
      </c>
    </row>
    <row r="2760" spans="1:5" x14ac:dyDescent="0.25">
      <c r="A2760" s="7" t="str">
        <f t="shared" si="236"/>
        <v/>
      </c>
      <c r="B2760" s="1" t="str">
        <f>IF(A2760="","",IF($C$13="Yes",($C$12+Table1[[#This Row],[Interest Paid]]),IF($C$11*E2759&gt;10,IF($C$13="No",$C$11*E2759,($C$11*E2759)+$C$12),10)))</f>
        <v/>
      </c>
      <c r="C2760" s="1" t="str">
        <f t="shared" si="237"/>
        <v/>
      </c>
      <c r="D2760" s="1" t="str">
        <f t="shared" si="238"/>
        <v/>
      </c>
      <c r="E2760" s="1" t="str">
        <f t="shared" si="239"/>
        <v/>
      </c>
    </row>
    <row r="2761" spans="1:5" x14ac:dyDescent="0.25">
      <c r="A2761" s="7" t="str">
        <f t="shared" si="236"/>
        <v/>
      </c>
      <c r="B2761" s="1" t="str">
        <f>IF(A2761="","",IF($C$13="Yes",($C$12+Table1[[#This Row],[Interest Paid]]),IF($C$11*E2760&gt;10,IF($C$13="No",$C$11*E2760,($C$11*E2760)+$C$12),10)))</f>
        <v/>
      </c>
      <c r="C2761" s="1" t="str">
        <f t="shared" si="237"/>
        <v/>
      </c>
      <c r="D2761" s="1" t="str">
        <f t="shared" si="238"/>
        <v/>
      </c>
      <c r="E2761" s="1" t="str">
        <f t="shared" si="239"/>
        <v/>
      </c>
    </row>
    <row r="2762" spans="1:5" x14ac:dyDescent="0.25">
      <c r="A2762" s="7" t="str">
        <f t="shared" si="236"/>
        <v/>
      </c>
      <c r="B2762" s="1" t="str">
        <f>IF(A2762="","",IF($C$13="Yes",($C$12+Table1[[#This Row],[Interest Paid]]),IF($C$11*E2761&gt;10,IF($C$13="No",$C$11*E2761,($C$11*E2761)+$C$12),10)))</f>
        <v/>
      </c>
      <c r="C2762" s="1" t="str">
        <f t="shared" si="237"/>
        <v/>
      </c>
      <c r="D2762" s="1" t="str">
        <f t="shared" si="238"/>
        <v/>
      </c>
      <c r="E2762" s="1" t="str">
        <f t="shared" si="239"/>
        <v/>
      </c>
    </row>
    <row r="2763" spans="1:5" x14ac:dyDescent="0.25">
      <c r="A2763" s="7" t="str">
        <f t="shared" si="236"/>
        <v/>
      </c>
      <c r="B2763" s="1" t="str">
        <f>IF(A2763="","",IF($C$13="Yes",($C$12+Table1[[#This Row],[Interest Paid]]),IF($C$11*E2762&gt;10,IF($C$13="No",$C$11*E2762,($C$11*E2762)+$C$12),10)))</f>
        <v/>
      </c>
      <c r="C2763" s="1" t="str">
        <f t="shared" si="237"/>
        <v/>
      </c>
      <c r="D2763" s="1" t="str">
        <f t="shared" si="238"/>
        <v/>
      </c>
      <c r="E2763" s="1" t="str">
        <f t="shared" si="239"/>
        <v/>
      </c>
    </row>
    <row r="2764" spans="1:5" x14ac:dyDescent="0.25">
      <c r="A2764" s="7" t="str">
        <f t="shared" si="236"/>
        <v/>
      </c>
      <c r="B2764" s="1" t="str">
        <f>IF(A2764="","",IF($C$13="Yes",($C$12+Table1[[#This Row],[Interest Paid]]),IF($C$11*E2763&gt;10,IF($C$13="No",$C$11*E2763,($C$11*E2763)+$C$12),10)))</f>
        <v/>
      </c>
      <c r="C2764" s="1" t="str">
        <f t="shared" si="237"/>
        <v/>
      </c>
      <c r="D2764" s="1" t="str">
        <f t="shared" si="238"/>
        <v/>
      </c>
      <c r="E2764" s="1" t="str">
        <f t="shared" si="239"/>
        <v/>
      </c>
    </row>
    <row r="2765" spans="1:5" x14ac:dyDescent="0.25">
      <c r="A2765" s="7" t="str">
        <f t="shared" si="236"/>
        <v/>
      </c>
      <c r="B2765" s="1" t="str">
        <f>IF(A2765="","",IF($C$13="Yes",($C$12+Table1[[#This Row],[Interest Paid]]),IF($C$11*E2764&gt;10,IF($C$13="No",$C$11*E2764,($C$11*E2764)+$C$12),10)))</f>
        <v/>
      </c>
      <c r="C2765" s="1" t="str">
        <f t="shared" si="237"/>
        <v/>
      </c>
      <c r="D2765" s="1" t="str">
        <f t="shared" si="238"/>
        <v/>
      </c>
      <c r="E2765" s="1" t="str">
        <f t="shared" si="239"/>
        <v/>
      </c>
    </row>
    <row r="2766" spans="1:5" x14ac:dyDescent="0.25">
      <c r="A2766" s="7" t="str">
        <f t="shared" si="236"/>
        <v/>
      </c>
      <c r="B2766" s="1" t="str">
        <f>IF(A2766="","",IF($C$13="Yes",($C$12+Table1[[#This Row],[Interest Paid]]),IF($C$11*E2765&gt;10,IF($C$13="No",$C$11*E2765,($C$11*E2765)+$C$12),10)))</f>
        <v/>
      </c>
      <c r="C2766" s="1" t="str">
        <f t="shared" si="237"/>
        <v/>
      </c>
      <c r="D2766" s="1" t="str">
        <f t="shared" si="238"/>
        <v/>
      </c>
      <c r="E2766" s="1" t="str">
        <f t="shared" si="239"/>
        <v/>
      </c>
    </row>
    <row r="2767" spans="1:5" x14ac:dyDescent="0.25">
      <c r="A2767" s="7" t="str">
        <f t="shared" si="236"/>
        <v/>
      </c>
      <c r="B2767" s="1" t="str">
        <f>IF(A2767="","",IF($C$13="Yes",($C$12+Table1[[#This Row],[Interest Paid]]),IF($C$11*E2766&gt;10,IF($C$13="No",$C$11*E2766,($C$11*E2766)+$C$12),10)))</f>
        <v/>
      </c>
      <c r="C2767" s="1" t="str">
        <f t="shared" si="237"/>
        <v/>
      </c>
      <c r="D2767" s="1" t="str">
        <f t="shared" si="238"/>
        <v/>
      </c>
      <c r="E2767" s="1" t="str">
        <f t="shared" si="239"/>
        <v/>
      </c>
    </row>
    <row r="2768" spans="1:5" x14ac:dyDescent="0.25">
      <c r="A2768" s="7" t="str">
        <f t="shared" si="236"/>
        <v/>
      </c>
      <c r="B2768" s="1" t="str">
        <f>IF(A2768="","",IF($C$13="Yes",($C$12+Table1[[#This Row],[Interest Paid]]),IF($C$11*E2767&gt;10,IF($C$13="No",$C$11*E2767,($C$11*E2767)+$C$12),10)))</f>
        <v/>
      </c>
      <c r="C2768" s="1" t="str">
        <f t="shared" si="237"/>
        <v/>
      </c>
      <c r="D2768" s="1" t="str">
        <f t="shared" si="238"/>
        <v/>
      </c>
      <c r="E2768" s="1" t="str">
        <f t="shared" si="239"/>
        <v/>
      </c>
    </row>
    <row r="2769" spans="1:5" x14ac:dyDescent="0.25">
      <c r="A2769" s="7" t="str">
        <f t="shared" si="236"/>
        <v/>
      </c>
      <c r="B2769" s="1" t="str">
        <f>IF(A2769="","",IF($C$13="Yes",($C$12+Table1[[#This Row],[Interest Paid]]),IF($C$11*E2768&gt;10,IF($C$13="No",$C$11*E2768,($C$11*E2768)+$C$12),10)))</f>
        <v/>
      </c>
      <c r="C2769" s="1" t="str">
        <f t="shared" si="237"/>
        <v/>
      </c>
      <c r="D2769" s="1" t="str">
        <f t="shared" si="238"/>
        <v/>
      </c>
      <c r="E2769" s="1" t="str">
        <f t="shared" si="239"/>
        <v/>
      </c>
    </row>
    <row r="2770" spans="1:5" x14ac:dyDescent="0.25">
      <c r="A2770" s="7" t="str">
        <f t="shared" si="236"/>
        <v/>
      </c>
      <c r="B2770" s="1" t="str">
        <f>IF(A2770="","",IF($C$13="Yes",($C$12+Table1[[#This Row],[Interest Paid]]),IF($C$11*E2769&gt;10,IF($C$13="No",$C$11*E2769,($C$11*E2769)+$C$12),10)))</f>
        <v/>
      </c>
      <c r="C2770" s="1" t="str">
        <f t="shared" si="237"/>
        <v/>
      </c>
      <c r="D2770" s="1" t="str">
        <f t="shared" si="238"/>
        <v/>
      </c>
      <c r="E2770" s="1" t="str">
        <f t="shared" si="239"/>
        <v/>
      </c>
    </row>
    <row r="2771" spans="1:5" x14ac:dyDescent="0.25">
      <c r="A2771" s="7" t="str">
        <f t="shared" si="236"/>
        <v/>
      </c>
      <c r="B2771" s="1" t="str">
        <f>IF(A2771="","",IF($C$13="Yes",($C$12+Table1[[#This Row],[Interest Paid]]),IF($C$11*E2770&gt;10,IF($C$13="No",$C$11*E2770,($C$11*E2770)+$C$12),10)))</f>
        <v/>
      </c>
      <c r="C2771" s="1" t="str">
        <f t="shared" si="237"/>
        <v/>
      </c>
      <c r="D2771" s="1" t="str">
        <f t="shared" si="238"/>
        <v/>
      </c>
      <c r="E2771" s="1" t="str">
        <f t="shared" si="239"/>
        <v/>
      </c>
    </row>
    <row r="2772" spans="1:5" x14ac:dyDescent="0.25">
      <c r="A2772" s="7" t="str">
        <f t="shared" si="236"/>
        <v/>
      </c>
      <c r="B2772" s="1" t="str">
        <f>IF(A2772="","",IF($C$13="Yes",($C$12+Table1[[#This Row],[Interest Paid]]),IF($C$11*E2771&gt;10,IF($C$13="No",$C$11*E2771,($C$11*E2771)+$C$12),10)))</f>
        <v/>
      </c>
      <c r="C2772" s="1" t="str">
        <f t="shared" si="237"/>
        <v/>
      </c>
      <c r="D2772" s="1" t="str">
        <f t="shared" si="238"/>
        <v/>
      </c>
      <c r="E2772" s="1" t="str">
        <f t="shared" si="239"/>
        <v/>
      </c>
    </row>
    <row r="2773" spans="1:5" x14ac:dyDescent="0.25">
      <c r="A2773" s="7" t="str">
        <f t="shared" si="236"/>
        <v/>
      </c>
      <c r="B2773" s="1" t="str">
        <f>IF(A2773="","",IF($C$13="Yes",($C$12+Table1[[#This Row],[Interest Paid]]),IF($C$11*E2772&gt;10,IF($C$13="No",$C$11*E2772,($C$11*E2772)+$C$12),10)))</f>
        <v/>
      </c>
      <c r="C2773" s="1" t="str">
        <f t="shared" si="237"/>
        <v/>
      </c>
      <c r="D2773" s="1" t="str">
        <f t="shared" si="238"/>
        <v/>
      </c>
      <c r="E2773" s="1" t="str">
        <f t="shared" si="239"/>
        <v/>
      </c>
    </row>
    <row r="2774" spans="1:5" x14ac:dyDescent="0.25">
      <c r="A2774" s="7" t="str">
        <f t="shared" si="236"/>
        <v/>
      </c>
      <c r="B2774" s="1" t="str">
        <f>IF(A2774="","",IF($C$13="Yes",($C$12+Table1[[#This Row],[Interest Paid]]),IF($C$11*E2773&gt;10,IF($C$13="No",$C$11*E2773,($C$11*E2773)+$C$12),10)))</f>
        <v/>
      </c>
      <c r="C2774" s="1" t="str">
        <f t="shared" si="237"/>
        <v/>
      </c>
      <c r="D2774" s="1" t="str">
        <f t="shared" si="238"/>
        <v/>
      </c>
      <c r="E2774" s="1" t="str">
        <f t="shared" si="239"/>
        <v/>
      </c>
    </row>
    <row r="2775" spans="1:5" x14ac:dyDescent="0.25">
      <c r="A2775" s="7" t="str">
        <f t="shared" si="236"/>
        <v/>
      </c>
      <c r="B2775" s="1" t="str">
        <f>IF(A2775="","",IF($C$13="Yes",($C$12+Table1[[#This Row],[Interest Paid]]),IF($C$11*E2774&gt;10,IF($C$13="No",$C$11*E2774,($C$11*E2774)+$C$12),10)))</f>
        <v/>
      </c>
      <c r="C2775" s="1" t="str">
        <f t="shared" si="237"/>
        <v/>
      </c>
      <c r="D2775" s="1" t="str">
        <f t="shared" si="238"/>
        <v/>
      </c>
      <c r="E2775" s="1" t="str">
        <f t="shared" si="239"/>
        <v/>
      </c>
    </row>
    <row r="2776" spans="1:5" x14ac:dyDescent="0.25">
      <c r="A2776" s="7" t="str">
        <f t="shared" si="236"/>
        <v/>
      </c>
      <c r="B2776" s="1" t="str">
        <f>IF(A2776="","",IF($C$13="Yes",($C$12+Table1[[#This Row],[Interest Paid]]),IF($C$11*E2775&gt;10,IF($C$13="No",$C$11*E2775,($C$11*E2775)+$C$12),10)))</f>
        <v/>
      </c>
      <c r="C2776" s="1" t="str">
        <f t="shared" si="237"/>
        <v/>
      </c>
      <c r="D2776" s="1" t="str">
        <f t="shared" si="238"/>
        <v/>
      </c>
      <c r="E2776" s="1" t="str">
        <f t="shared" si="239"/>
        <v/>
      </c>
    </row>
    <row r="2777" spans="1:5" x14ac:dyDescent="0.25">
      <c r="A2777" s="7" t="str">
        <f t="shared" si="236"/>
        <v/>
      </c>
      <c r="B2777" s="1" t="str">
        <f>IF(A2777="","",IF($C$13="Yes",($C$12+Table1[[#This Row],[Interest Paid]]),IF($C$11*E2776&gt;10,IF($C$13="No",$C$11*E2776,($C$11*E2776)+$C$12),10)))</f>
        <v/>
      </c>
      <c r="C2777" s="1" t="str">
        <f t="shared" si="237"/>
        <v/>
      </c>
      <c r="D2777" s="1" t="str">
        <f t="shared" si="238"/>
        <v/>
      </c>
      <c r="E2777" s="1" t="str">
        <f t="shared" si="239"/>
        <v/>
      </c>
    </row>
    <row r="2778" spans="1:5" x14ac:dyDescent="0.25">
      <c r="A2778" s="7" t="str">
        <f t="shared" si="236"/>
        <v/>
      </c>
      <c r="B2778" s="1" t="str">
        <f>IF(A2778="","",IF($C$13="Yes",($C$12+Table1[[#This Row],[Interest Paid]]),IF($C$11*E2777&gt;10,IF($C$13="No",$C$11*E2777,($C$11*E2777)+$C$12),10)))</f>
        <v/>
      </c>
      <c r="C2778" s="1" t="str">
        <f t="shared" si="237"/>
        <v/>
      </c>
      <c r="D2778" s="1" t="str">
        <f t="shared" si="238"/>
        <v/>
      </c>
      <c r="E2778" s="1" t="str">
        <f t="shared" si="239"/>
        <v/>
      </c>
    </row>
    <row r="2779" spans="1:5" x14ac:dyDescent="0.25">
      <c r="A2779" s="7" t="str">
        <f t="shared" si="236"/>
        <v/>
      </c>
      <c r="B2779" s="1" t="str">
        <f>IF(A2779="","",IF($C$13="Yes",($C$12+Table1[[#This Row],[Interest Paid]]),IF($C$11*E2778&gt;10,IF($C$13="No",$C$11*E2778,($C$11*E2778)+$C$12),10)))</f>
        <v/>
      </c>
      <c r="C2779" s="1" t="str">
        <f t="shared" si="237"/>
        <v/>
      </c>
      <c r="D2779" s="1" t="str">
        <f t="shared" si="238"/>
        <v/>
      </c>
      <c r="E2779" s="1" t="str">
        <f t="shared" si="239"/>
        <v/>
      </c>
    </row>
    <row r="2780" spans="1:5" x14ac:dyDescent="0.25">
      <c r="A2780" s="7" t="str">
        <f t="shared" si="236"/>
        <v/>
      </c>
      <c r="B2780" s="1" t="str">
        <f>IF(A2780="","",IF($C$13="Yes",($C$12+Table1[[#This Row],[Interest Paid]]),IF($C$11*E2779&gt;10,IF($C$13="No",$C$11*E2779,($C$11*E2779)+$C$12),10)))</f>
        <v/>
      </c>
      <c r="C2780" s="1" t="str">
        <f t="shared" si="237"/>
        <v/>
      </c>
      <c r="D2780" s="1" t="str">
        <f t="shared" si="238"/>
        <v/>
      </c>
      <c r="E2780" s="1" t="str">
        <f t="shared" si="239"/>
        <v/>
      </c>
    </row>
    <row r="2781" spans="1:5" x14ac:dyDescent="0.25">
      <c r="A2781" s="7" t="str">
        <f t="shared" si="236"/>
        <v/>
      </c>
      <c r="B2781" s="1" t="str">
        <f>IF(A2781="","",IF($C$13="Yes",($C$12+Table1[[#This Row],[Interest Paid]]),IF($C$11*E2780&gt;10,IF($C$13="No",$C$11*E2780,($C$11*E2780)+$C$12),10)))</f>
        <v/>
      </c>
      <c r="C2781" s="1" t="str">
        <f t="shared" si="237"/>
        <v/>
      </c>
      <c r="D2781" s="1" t="str">
        <f t="shared" si="238"/>
        <v/>
      </c>
      <c r="E2781" s="1" t="str">
        <f t="shared" si="239"/>
        <v/>
      </c>
    </row>
    <row r="2782" spans="1:5" x14ac:dyDescent="0.25">
      <c r="A2782" s="7" t="str">
        <f t="shared" si="236"/>
        <v/>
      </c>
      <c r="B2782" s="1" t="str">
        <f>IF(A2782="","",IF($C$13="Yes",($C$12+Table1[[#This Row],[Interest Paid]]),IF($C$11*E2781&gt;10,IF($C$13="No",$C$11*E2781,($C$11*E2781)+$C$12),10)))</f>
        <v/>
      </c>
      <c r="C2782" s="1" t="str">
        <f t="shared" si="237"/>
        <v/>
      </c>
      <c r="D2782" s="1" t="str">
        <f t="shared" si="238"/>
        <v/>
      </c>
      <c r="E2782" s="1" t="str">
        <f t="shared" si="239"/>
        <v/>
      </c>
    </row>
    <row r="2783" spans="1:5" x14ac:dyDescent="0.25">
      <c r="A2783" s="7" t="str">
        <f t="shared" si="236"/>
        <v/>
      </c>
      <c r="B2783" s="1" t="str">
        <f>IF(A2783="","",IF($C$13="Yes",($C$12+Table1[[#This Row],[Interest Paid]]),IF($C$11*E2782&gt;10,IF($C$13="No",$C$11*E2782,($C$11*E2782)+$C$12),10)))</f>
        <v/>
      </c>
      <c r="C2783" s="1" t="str">
        <f t="shared" si="237"/>
        <v/>
      </c>
      <c r="D2783" s="1" t="str">
        <f t="shared" si="238"/>
        <v/>
      </c>
      <c r="E2783" s="1" t="str">
        <f t="shared" si="239"/>
        <v/>
      </c>
    </row>
    <row r="2784" spans="1:5" x14ac:dyDescent="0.25">
      <c r="A2784" s="7" t="str">
        <f t="shared" si="236"/>
        <v/>
      </c>
      <c r="B2784" s="1" t="str">
        <f>IF(A2784="","",IF($C$13="Yes",($C$12+Table1[[#This Row],[Interest Paid]]),IF($C$11*E2783&gt;10,IF($C$13="No",$C$11*E2783,($C$11*E2783)+$C$12),10)))</f>
        <v/>
      </c>
      <c r="C2784" s="1" t="str">
        <f t="shared" si="237"/>
        <v/>
      </c>
      <c r="D2784" s="1" t="str">
        <f t="shared" si="238"/>
        <v/>
      </c>
      <c r="E2784" s="1" t="str">
        <f t="shared" si="239"/>
        <v/>
      </c>
    </row>
    <row r="2785" spans="1:5" x14ac:dyDescent="0.25">
      <c r="A2785" s="7" t="str">
        <f t="shared" si="236"/>
        <v/>
      </c>
      <c r="B2785" s="1" t="str">
        <f>IF(A2785="","",IF($C$13="Yes",($C$12+Table1[[#This Row],[Interest Paid]]),IF($C$11*E2784&gt;10,IF($C$13="No",$C$11*E2784,($C$11*E2784)+$C$12),10)))</f>
        <v/>
      </c>
      <c r="C2785" s="1" t="str">
        <f t="shared" si="237"/>
        <v/>
      </c>
      <c r="D2785" s="1" t="str">
        <f t="shared" si="238"/>
        <v/>
      </c>
      <c r="E2785" s="1" t="str">
        <f t="shared" si="239"/>
        <v/>
      </c>
    </row>
    <row r="2786" spans="1:5" x14ac:dyDescent="0.25">
      <c r="A2786" s="7" t="str">
        <f t="shared" si="236"/>
        <v/>
      </c>
      <c r="B2786" s="1" t="str">
        <f>IF(A2786="","",IF($C$13="Yes",($C$12+Table1[[#This Row],[Interest Paid]]),IF($C$11*E2785&gt;10,IF($C$13="No",$C$11*E2785,($C$11*E2785)+$C$12),10)))</f>
        <v/>
      </c>
      <c r="C2786" s="1" t="str">
        <f t="shared" si="237"/>
        <v/>
      </c>
      <c r="D2786" s="1" t="str">
        <f t="shared" si="238"/>
        <v/>
      </c>
      <c r="E2786" s="1" t="str">
        <f t="shared" si="239"/>
        <v/>
      </c>
    </row>
    <row r="2787" spans="1:5" x14ac:dyDescent="0.25">
      <c r="A2787" s="7" t="str">
        <f t="shared" si="236"/>
        <v/>
      </c>
      <c r="B2787" s="1" t="str">
        <f>IF(A2787="","",IF($C$13="Yes",($C$12+Table1[[#This Row],[Interest Paid]]),IF($C$11*E2786&gt;10,IF($C$13="No",$C$11*E2786,($C$11*E2786)+$C$12),10)))</f>
        <v/>
      </c>
      <c r="C2787" s="1" t="str">
        <f t="shared" si="237"/>
        <v/>
      </c>
      <c r="D2787" s="1" t="str">
        <f t="shared" si="238"/>
        <v/>
      </c>
      <c r="E2787" s="1" t="str">
        <f t="shared" si="239"/>
        <v/>
      </c>
    </row>
    <row r="2788" spans="1:5" x14ac:dyDescent="0.25">
      <c r="A2788" s="7" t="str">
        <f t="shared" si="236"/>
        <v/>
      </c>
      <c r="B2788" s="1" t="str">
        <f>IF(A2788="","",IF($C$13="Yes",($C$12+Table1[[#This Row],[Interest Paid]]),IF($C$11*E2787&gt;10,IF($C$13="No",$C$11*E2787,($C$11*E2787)+$C$12),10)))</f>
        <v/>
      </c>
      <c r="C2788" s="1" t="str">
        <f t="shared" si="237"/>
        <v/>
      </c>
      <c r="D2788" s="1" t="str">
        <f t="shared" si="238"/>
        <v/>
      </c>
      <c r="E2788" s="1" t="str">
        <f t="shared" si="239"/>
        <v/>
      </c>
    </row>
    <row r="2789" spans="1:5" x14ac:dyDescent="0.25">
      <c r="A2789" s="7" t="str">
        <f t="shared" si="236"/>
        <v/>
      </c>
      <c r="B2789" s="1" t="str">
        <f>IF(A2789="","",IF($C$13="Yes",($C$12+Table1[[#This Row],[Interest Paid]]),IF($C$11*E2788&gt;10,IF($C$13="No",$C$11*E2788,($C$11*E2788)+$C$12),10)))</f>
        <v/>
      </c>
      <c r="C2789" s="1" t="str">
        <f t="shared" si="237"/>
        <v/>
      </c>
      <c r="D2789" s="1" t="str">
        <f t="shared" si="238"/>
        <v/>
      </c>
      <c r="E2789" s="1" t="str">
        <f t="shared" si="239"/>
        <v/>
      </c>
    </row>
    <row r="2790" spans="1:5" x14ac:dyDescent="0.25">
      <c r="A2790" s="7" t="str">
        <f t="shared" si="236"/>
        <v/>
      </c>
      <c r="B2790" s="1" t="str">
        <f>IF(A2790="","",IF($C$13="Yes",($C$12+Table1[[#This Row],[Interest Paid]]),IF($C$11*E2789&gt;10,IF($C$13="No",$C$11*E2789,($C$11*E2789)+$C$12),10)))</f>
        <v/>
      </c>
      <c r="C2790" s="1" t="str">
        <f t="shared" si="237"/>
        <v/>
      </c>
      <c r="D2790" s="1" t="str">
        <f t="shared" si="238"/>
        <v/>
      </c>
      <c r="E2790" s="1" t="str">
        <f t="shared" si="239"/>
        <v/>
      </c>
    </row>
    <row r="2791" spans="1:5" x14ac:dyDescent="0.25">
      <c r="A2791" s="7" t="str">
        <f t="shared" si="236"/>
        <v/>
      </c>
      <c r="B2791" s="1" t="str">
        <f>IF(A2791="","",IF($C$13="Yes",($C$12+Table1[[#This Row],[Interest Paid]]),IF($C$11*E2790&gt;10,IF($C$13="No",$C$11*E2790,($C$11*E2790)+$C$12),10)))</f>
        <v/>
      </c>
      <c r="C2791" s="1" t="str">
        <f t="shared" si="237"/>
        <v/>
      </c>
      <c r="D2791" s="1" t="str">
        <f t="shared" si="238"/>
        <v/>
      </c>
      <c r="E2791" s="1" t="str">
        <f t="shared" si="239"/>
        <v/>
      </c>
    </row>
    <row r="2792" spans="1:5" x14ac:dyDescent="0.25">
      <c r="A2792" s="7" t="str">
        <f t="shared" si="236"/>
        <v/>
      </c>
      <c r="B2792" s="1" t="str">
        <f>IF(A2792="","",IF($C$13="Yes",($C$12+Table1[[#This Row],[Interest Paid]]),IF($C$11*E2791&gt;10,IF($C$13="No",$C$11*E2791,($C$11*E2791)+$C$12),10)))</f>
        <v/>
      </c>
      <c r="C2792" s="1" t="str">
        <f t="shared" si="237"/>
        <v/>
      </c>
      <c r="D2792" s="1" t="str">
        <f t="shared" si="238"/>
        <v/>
      </c>
      <c r="E2792" s="1" t="str">
        <f t="shared" si="239"/>
        <v/>
      </c>
    </row>
    <row r="2793" spans="1:5" x14ac:dyDescent="0.25">
      <c r="A2793" s="7" t="str">
        <f t="shared" si="236"/>
        <v/>
      </c>
      <c r="B2793" s="1" t="str">
        <f>IF(A2793="","",IF($C$13="Yes",($C$12+Table1[[#This Row],[Interest Paid]]),IF($C$11*E2792&gt;10,IF($C$13="No",$C$11*E2792,($C$11*E2792)+$C$12),10)))</f>
        <v/>
      </c>
      <c r="C2793" s="1" t="str">
        <f t="shared" si="237"/>
        <v/>
      </c>
      <c r="D2793" s="1" t="str">
        <f t="shared" si="238"/>
        <v/>
      </c>
      <c r="E2793" s="1" t="str">
        <f t="shared" si="239"/>
        <v/>
      </c>
    </row>
    <row r="2794" spans="1:5" x14ac:dyDescent="0.25">
      <c r="A2794" s="7" t="str">
        <f t="shared" si="236"/>
        <v/>
      </c>
      <c r="B2794" s="1" t="str">
        <f>IF(A2794="","",IF($C$13="Yes",($C$12+Table1[[#This Row],[Interest Paid]]),IF($C$11*E2793&gt;10,IF($C$13="No",$C$11*E2793,($C$11*E2793)+$C$12),10)))</f>
        <v/>
      </c>
      <c r="C2794" s="1" t="str">
        <f t="shared" si="237"/>
        <v/>
      </c>
      <c r="D2794" s="1" t="str">
        <f t="shared" si="238"/>
        <v/>
      </c>
      <c r="E2794" s="1" t="str">
        <f t="shared" si="239"/>
        <v/>
      </c>
    </row>
    <row r="2795" spans="1:5" x14ac:dyDescent="0.25">
      <c r="A2795" s="7" t="str">
        <f t="shared" si="236"/>
        <v/>
      </c>
      <c r="B2795" s="1" t="str">
        <f>IF(A2795="","",IF($C$13="Yes",($C$12+Table1[[#This Row],[Interest Paid]]),IF($C$11*E2794&gt;10,IF($C$13="No",$C$11*E2794,($C$11*E2794)+$C$12),10)))</f>
        <v/>
      </c>
      <c r="C2795" s="1" t="str">
        <f t="shared" si="237"/>
        <v/>
      </c>
      <c r="D2795" s="1" t="str">
        <f t="shared" si="238"/>
        <v/>
      </c>
      <c r="E2795" s="1" t="str">
        <f t="shared" si="239"/>
        <v/>
      </c>
    </row>
    <row r="2796" spans="1:5" x14ac:dyDescent="0.25">
      <c r="A2796" s="7" t="str">
        <f t="shared" si="236"/>
        <v/>
      </c>
      <c r="B2796" s="1" t="str">
        <f>IF(A2796="","",IF($C$13="Yes",($C$12+Table1[[#This Row],[Interest Paid]]),IF($C$11*E2795&gt;10,IF($C$13="No",$C$11*E2795,($C$11*E2795)+$C$12),10)))</f>
        <v/>
      </c>
      <c r="C2796" s="1" t="str">
        <f t="shared" si="237"/>
        <v/>
      </c>
      <c r="D2796" s="1" t="str">
        <f t="shared" si="238"/>
        <v/>
      </c>
      <c r="E2796" s="1" t="str">
        <f t="shared" si="239"/>
        <v/>
      </c>
    </row>
    <row r="2797" spans="1:5" x14ac:dyDescent="0.25">
      <c r="A2797" s="7" t="str">
        <f t="shared" si="236"/>
        <v/>
      </c>
      <c r="B2797" s="1" t="str">
        <f>IF(A2797="","",IF($C$13="Yes",($C$12+Table1[[#This Row],[Interest Paid]]),IF($C$11*E2796&gt;10,IF($C$13="No",$C$11*E2796,($C$11*E2796)+$C$12),10)))</f>
        <v/>
      </c>
      <c r="C2797" s="1" t="str">
        <f t="shared" si="237"/>
        <v/>
      </c>
      <c r="D2797" s="1" t="str">
        <f t="shared" si="238"/>
        <v/>
      </c>
      <c r="E2797" s="1" t="str">
        <f t="shared" si="239"/>
        <v/>
      </c>
    </row>
    <row r="2798" spans="1:5" x14ac:dyDescent="0.25">
      <c r="A2798" s="7" t="str">
        <f t="shared" si="236"/>
        <v/>
      </c>
      <c r="B2798" s="1" t="str">
        <f>IF(A2798="","",IF($C$13="Yes",($C$12+Table1[[#This Row],[Interest Paid]]),IF($C$11*E2797&gt;10,IF($C$13="No",$C$11*E2797,($C$11*E2797)+$C$12),10)))</f>
        <v/>
      </c>
      <c r="C2798" s="1" t="str">
        <f t="shared" si="237"/>
        <v/>
      </c>
      <c r="D2798" s="1" t="str">
        <f t="shared" si="238"/>
        <v/>
      </c>
      <c r="E2798" s="1" t="str">
        <f t="shared" si="239"/>
        <v/>
      </c>
    </row>
    <row r="2799" spans="1:5" x14ac:dyDescent="0.25">
      <c r="A2799" s="7" t="str">
        <f t="shared" si="236"/>
        <v/>
      </c>
      <c r="B2799" s="1" t="str">
        <f>IF(A2799="","",IF($C$13="Yes",($C$12+Table1[[#This Row],[Interest Paid]]),IF($C$11*E2798&gt;10,IF($C$13="No",$C$11*E2798,($C$11*E2798)+$C$12),10)))</f>
        <v/>
      </c>
      <c r="C2799" s="1" t="str">
        <f t="shared" si="237"/>
        <v/>
      </c>
      <c r="D2799" s="1" t="str">
        <f t="shared" si="238"/>
        <v/>
      </c>
      <c r="E2799" s="1" t="str">
        <f t="shared" si="239"/>
        <v/>
      </c>
    </row>
    <row r="2800" spans="1:5" x14ac:dyDescent="0.25">
      <c r="A2800" s="7" t="str">
        <f t="shared" si="236"/>
        <v/>
      </c>
      <c r="B2800" s="1" t="str">
        <f>IF(A2800="","",IF($C$13="Yes",($C$12+Table1[[#This Row],[Interest Paid]]),IF($C$11*E2799&gt;10,IF($C$13="No",$C$11*E2799,($C$11*E2799)+$C$12),10)))</f>
        <v/>
      </c>
      <c r="C2800" s="1" t="str">
        <f t="shared" si="237"/>
        <v/>
      </c>
      <c r="D2800" s="1" t="str">
        <f t="shared" si="238"/>
        <v/>
      </c>
      <c r="E2800" s="1" t="str">
        <f t="shared" si="239"/>
        <v/>
      </c>
    </row>
    <row r="2801" spans="1:5" x14ac:dyDescent="0.25">
      <c r="A2801" s="7" t="str">
        <f t="shared" si="236"/>
        <v/>
      </c>
      <c r="B2801" s="1" t="str">
        <f>IF(A2801="","",IF($C$13="Yes",($C$12+Table1[[#This Row],[Interest Paid]]),IF($C$11*E2800&gt;10,IF($C$13="No",$C$11*E2800,($C$11*E2800)+$C$12),10)))</f>
        <v/>
      </c>
      <c r="C2801" s="1" t="str">
        <f t="shared" si="237"/>
        <v/>
      </c>
      <c r="D2801" s="1" t="str">
        <f t="shared" si="238"/>
        <v/>
      </c>
      <c r="E2801" s="1" t="str">
        <f t="shared" si="239"/>
        <v/>
      </c>
    </row>
    <row r="2802" spans="1:5" x14ac:dyDescent="0.25">
      <c r="A2802" s="7" t="str">
        <f t="shared" si="236"/>
        <v/>
      </c>
      <c r="B2802" s="1" t="str">
        <f>IF(A2802="","",IF($C$13="Yes",($C$12+Table1[[#This Row],[Interest Paid]]),IF($C$11*E2801&gt;10,IF($C$13="No",$C$11*E2801,($C$11*E2801)+$C$12),10)))</f>
        <v/>
      </c>
      <c r="C2802" s="1" t="str">
        <f t="shared" si="237"/>
        <v/>
      </c>
      <c r="D2802" s="1" t="str">
        <f t="shared" si="238"/>
        <v/>
      </c>
      <c r="E2802" s="1" t="str">
        <f t="shared" si="239"/>
        <v/>
      </c>
    </row>
    <row r="2803" spans="1:5" x14ac:dyDescent="0.25">
      <c r="A2803" s="7" t="str">
        <f t="shared" si="236"/>
        <v/>
      </c>
      <c r="B2803" s="1" t="str">
        <f>IF(A2803="","",IF($C$13="Yes",($C$12+Table1[[#This Row],[Interest Paid]]),IF($C$11*E2802&gt;10,IF($C$13="No",$C$11*E2802,($C$11*E2802)+$C$12),10)))</f>
        <v/>
      </c>
      <c r="C2803" s="1" t="str">
        <f t="shared" si="237"/>
        <v/>
      </c>
      <c r="D2803" s="1" t="str">
        <f t="shared" si="238"/>
        <v/>
      </c>
      <c r="E2803" s="1" t="str">
        <f t="shared" si="239"/>
        <v/>
      </c>
    </row>
    <row r="2804" spans="1:5" x14ac:dyDescent="0.25">
      <c r="A2804" s="7" t="str">
        <f t="shared" si="236"/>
        <v/>
      </c>
      <c r="B2804" s="1" t="str">
        <f>IF(A2804="","",IF($C$13="Yes",($C$12+Table1[[#This Row],[Interest Paid]]),IF($C$11*E2803&gt;10,IF($C$13="No",$C$11*E2803,($C$11*E2803)+$C$12),10)))</f>
        <v/>
      </c>
      <c r="C2804" s="1" t="str">
        <f t="shared" si="237"/>
        <v/>
      </c>
      <c r="D2804" s="1" t="str">
        <f t="shared" si="238"/>
        <v/>
      </c>
      <c r="E2804" s="1" t="str">
        <f t="shared" si="239"/>
        <v/>
      </c>
    </row>
    <row r="2805" spans="1:5" x14ac:dyDescent="0.25">
      <c r="A2805" s="7" t="str">
        <f t="shared" ref="A2805:A2868" si="240">IF(A2804="","",IF(E2804&gt;0,A2804+1,""))</f>
        <v/>
      </c>
      <c r="B2805" s="1" t="str">
        <f>IF(A2805="","",IF($C$13="Yes",($C$12+Table1[[#This Row],[Interest Paid]]),IF($C$11*E2804&gt;10,IF($C$13="No",$C$11*E2804,($C$11*E2804)+$C$12),10)))</f>
        <v/>
      </c>
      <c r="C2805" s="1" t="str">
        <f t="shared" ref="C2805:C2868" si="241">IF(A2805="","",($C$10/12)*E2804)</f>
        <v/>
      </c>
      <c r="D2805" s="1" t="str">
        <f t="shared" ref="D2805:D2868" si="242">IF(A2805="","",B2805-C2805)</f>
        <v/>
      </c>
      <c r="E2805" s="1" t="str">
        <f t="shared" ref="E2805:E2868" si="243">IF(A2805="","",E2804-D2805)</f>
        <v/>
      </c>
    </row>
    <row r="2806" spans="1:5" x14ac:dyDescent="0.25">
      <c r="A2806" s="7" t="str">
        <f t="shared" si="240"/>
        <v/>
      </c>
      <c r="B2806" s="1" t="str">
        <f>IF(A2806="","",IF($C$13="Yes",($C$12+Table1[[#This Row],[Interest Paid]]),IF($C$11*E2805&gt;10,IF($C$13="No",$C$11*E2805,($C$11*E2805)+$C$12),10)))</f>
        <v/>
      </c>
      <c r="C2806" s="1" t="str">
        <f t="shared" si="241"/>
        <v/>
      </c>
      <c r="D2806" s="1" t="str">
        <f t="shared" si="242"/>
        <v/>
      </c>
      <c r="E2806" s="1" t="str">
        <f t="shared" si="243"/>
        <v/>
      </c>
    </row>
    <row r="2807" spans="1:5" x14ac:dyDescent="0.25">
      <c r="A2807" s="7" t="str">
        <f t="shared" si="240"/>
        <v/>
      </c>
      <c r="B2807" s="1" t="str">
        <f>IF(A2807="","",IF($C$13="Yes",($C$12+Table1[[#This Row],[Interest Paid]]),IF($C$11*E2806&gt;10,IF($C$13="No",$C$11*E2806,($C$11*E2806)+$C$12),10)))</f>
        <v/>
      </c>
      <c r="C2807" s="1" t="str">
        <f t="shared" si="241"/>
        <v/>
      </c>
      <c r="D2807" s="1" t="str">
        <f t="shared" si="242"/>
        <v/>
      </c>
      <c r="E2807" s="1" t="str">
        <f t="shared" si="243"/>
        <v/>
      </c>
    </row>
    <row r="2808" spans="1:5" x14ac:dyDescent="0.25">
      <c r="A2808" s="7" t="str">
        <f t="shared" si="240"/>
        <v/>
      </c>
      <c r="B2808" s="1" t="str">
        <f>IF(A2808="","",IF($C$13="Yes",($C$12+Table1[[#This Row],[Interest Paid]]),IF($C$11*E2807&gt;10,IF($C$13="No",$C$11*E2807,($C$11*E2807)+$C$12),10)))</f>
        <v/>
      </c>
      <c r="C2808" s="1" t="str">
        <f t="shared" si="241"/>
        <v/>
      </c>
      <c r="D2808" s="1" t="str">
        <f t="shared" si="242"/>
        <v/>
      </c>
      <c r="E2808" s="1" t="str">
        <f t="shared" si="243"/>
        <v/>
      </c>
    </row>
    <row r="2809" spans="1:5" x14ac:dyDescent="0.25">
      <c r="A2809" s="7" t="str">
        <f t="shared" si="240"/>
        <v/>
      </c>
      <c r="B2809" s="1" t="str">
        <f>IF(A2809="","",IF($C$13="Yes",($C$12+Table1[[#This Row],[Interest Paid]]),IF($C$11*E2808&gt;10,IF($C$13="No",$C$11*E2808,($C$11*E2808)+$C$12),10)))</f>
        <v/>
      </c>
      <c r="C2809" s="1" t="str">
        <f t="shared" si="241"/>
        <v/>
      </c>
      <c r="D2809" s="1" t="str">
        <f t="shared" si="242"/>
        <v/>
      </c>
      <c r="E2809" s="1" t="str">
        <f t="shared" si="243"/>
        <v/>
      </c>
    </row>
    <row r="2810" spans="1:5" x14ac:dyDescent="0.25">
      <c r="A2810" s="7" t="str">
        <f t="shared" si="240"/>
        <v/>
      </c>
      <c r="B2810" s="1" t="str">
        <f>IF(A2810="","",IF($C$13="Yes",($C$12+Table1[[#This Row],[Interest Paid]]),IF($C$11*E2809&gt;10,IF($C$13="No",$C$11*E2809,($C$11*E2809)+$C$12),10)))</f>
        <v/>
      </c>
      <c r="C2810" s="1" t="str">
        <f t="shared" si="241"/>
        <v/>
      </c>
      <c r="D2810" s="1" t="str">
        <f t="shared" si="242"/>
        <v/>
      </c>
      <c r="E2810" s="1" t="str">
        <f t="shared" si="243"/>
        <v/>
      </c>
    </row>
    <row r="2811" spans="1:5" x14ac:dyDescent="0.25">
      <c r="A2811" s="7" t="str">
        <f t="shared" si="240"/>
        <v/>
      </c>
      <c r="B2811" s="1" t="str">
        <f>IF(A2811="","",IF($C$13="Yes",($C$12+Table1[[#This Row],[Interest Paid]]),IF($C$11*E2810&gt;10,IF($C$13="No",$C$11*E2810,($C$11*E2810)+$C$12),10)))</f>
        <v/>
      </c>
      <c r="C2811" s="1" t="str">
        <f t="shared" si="241"/>
        <v/>
      </c>
      <c r="D2811" s="1" t="str">
        <f t="shared" si="242"/>
        <v/>
      </c>
      <c r="E2811" s="1" t="str">
        <f t="shared" si="243"/>
        <v/>
      </c>
    </row>
    <row r="2812" spans="1:5" x14ac:dyDescent="0.25">
      <c r="A2812" s="7" t="str">
        <f t="shared" si="240"/>
        <v/>
      </c>
      <c r="B2812" s="1" t="str">
        <f>IF(A2812="","",IF($C$13="Yes",($C$12+Table1[[#This Row],[Interest Paid]]),IF($C$11*E2811&gt;10,IF($C$13="No",$C$11*E2811,($C$11*E2811)+$C$12),10)))</f>
        <v/>
      </c>
      <c r="C2812" s="1" t="str">
        <f t="shared" si="241"/>
        <v/>
      </c>
      <c r="D2812" s="1" t="str">
        <f t="shared" si="242"/>
        <v/>
      </c>
      <c r="E2812" s="1" t="str">
        <f t="shared" si="243"/>
        <v/>
      </c>
    </row>
    <row r="2813" spans="1:5" x14ac:dyDescent="0.25">
      <c r="A2813" s="7" t="str">
        <f t="shared" si="240"/>
        <v/>
      </c>
      <c r="B2813" s="1" t="str">
        <f>IF(A2813="","",IF($C$13="Yes",($C$12+Table1[[#This Row],[Interest Paid]]),IF($C$11*E2812&gt;10,IF($C$13="No",$C$11*E2812,($C$11*E2812)+$C$12),10)))</f>
        <v/>
      </c>
      <c r="C2813" s="1" t="str">
        <f t="shared" si="241"/>
        <v/>
      </c>
      <c r="D2813" s="1" t="str">
        <f t="shared" si="242"/>
        <v/>
      </c>
      <c r="E2813" s="1" t="str">
        <f t="shared" si="243"/>
        <v/>
      </c>
    </row>
    <row r="2814" spans="1:5" x14ac:dyDescent="0.25">
      <c r="A2814" s="7" t="str">
        <f t="shared" si="240"/>
        <v/>
      </c>
      <c r="B2814" s="1" t="str">
        <f>IF(A2814="","",IF($C$13="Yes",($C$12+Table1[[#This Row],[Interest Paid]]),IF($C$11*E2813&gt;10,IF($C$13="No",$C$11*E2813,($C$11*E2813)+$C$12),10)))</f>
        <v/>
      </c>
      <c r="C2814" s="1" t="str">
        <f t="shared" si="241"/>
        <v/>
      </c>
      <c r="D2814" s="1" t="str">
        <f t="shared" si="242"/>
        <v/>
      </c>
      <c r="E2814" s="1" t="str">
        <f t="shared" si="243"/>
        <v/>
      </c>
    </row>
    <row r="2815" spans="1:5" x14ac:dyDescent="0.25">
      <c r="A2815" s="7" t="str">
        <f t="shared" si="240"/>
        <v/>
      </c>
      <c r="B2815" s="1" t="str">
        <f>IF(A2815="","",IF($C$13="Yes",($C$12+Table1[[#This Row],[Interest Paid]]),IF($C$11*E2814&gt;10,IF($C$13="No",$C$11*E2814,($C$11*E2814)+$C$12),10)))</f>
        <v/>
      </c>
      <c r="C2815" s="1" t="str">
        <f t="shared" si="241"/>
        <v/>
      </c>
      <c r="D2815" s="1" t="str">
        <f t="shared" si="242"/>
        <v/>
      </c>
      <c r="E2815" s="1" t="str">
        <f t="shared" si="243"/>
        <v/>
      </c>
    </row>
    <row r="2816" spans="1:5" x14ac:dyDescent="0.25">
      <c r="A2816" s="7" t="str">
        <f t="shared" si="240"/>
        <v/>
      </c>
      <c r="B2816" s="1" t="str">
        <f>IF(A2816="","",IF($C$13="Yes",($C$12+Table1[[#This Row],[Interest Paid]]),IF($C$11*E2815&gt;10,IF($C$13="No",$C$11*E2815,($C$11*E2815)+$C$12),10)))</f>
        <v/>
      </c>
      <c r="C2816" s="1" t="str">
        <f t="shared" si="241"/>
        <v/>
      </c>
      <c r="D2816" s="1" t="str">
        <f t="shared" si="242"/>
        <v/>
      </c>
      <c r="E2816" s="1" t="str">
        <f t="shared" si="243"/>
        <v/>
      </c>
    </row>
    <row r="2817" spans="1:5" x14ac:dyDescent="0.25">
      <c r="A2817" s="7" t="str">
        <f t="shared" si="240"/>
        <v/>
      </c>
      <c r="B2817" s="1" t="str">
        <f>IF(A2817="","",IF($C$13="Yes",($C$12+Table1[[#This Row],[Interest Paid]]),IF($C$11*E2816&gt;10,IF($C$13="No",$C$11*E2816,($C$11*E2816)+$C$12),10)))</f>
        <v/>
      </c>
      <c r="C2817" s="1" t="str">
        <f t="shared" si="241"/>
        <v/>
      </c>
      <c r="D2817" s="1" t="str">
        <f t="shared" si="242"/>
        <v/>
      </c>
      <c r="E2817" s="1" t="str">
        <f t="shared" si="243"/>
        <v/>
      </c>
    </row>
    <row r="2818" spans="1:5" x14ac:dyDescent="0.25">
      <c r="A2818" s="7" t="str">
        <f t="shared" si="240"/>
        <v/>
      </c>
      <c r="B2818" s="1" t="str">
        <f>IF(A2818="","",IF($C$13="Yes",($C$12+Table1[[#This Row],[Interest Paid]]),IF($C$11*E2817&gt;10,IF($C$13="No",$C$11*E2817,($C$11*E2817)+$C$12),10)))</f>
        <v/>
      </c>
      <c r="C2818" s="1" t="str">
        <f t="shared" si="241"/>
        <v/>
      </c>
      <c r="D2818" s="1" t="str">
        <f t="shared" si="242"/>
        <v/>
      </c>
      <c r="E2818" s="1" t="str">
        <f t="shared" si="243"/>
        <v/>
      </c>
    </row>
    <row r="2819" spans="1:5" x14ac:dyDescent="0.25">
      <c r="A2819" s="7" t="str">
        <f t="shared" si="240"/>
        <v/>
      </c>
      <c r="B2819" s="1" t="str">
        <f>IF(A2819="","",IF($C$13="Yes",($C$12+Table1[[#This Row],[Interest Paid]]),IF($C$11*E2818&gt;10,IF($C$13="No",$C$11*E2818,($C$11*E2818)+$C$12),10)))</f>
        <v/>
      </c>
      <c r="C2819" s="1" t="str">
        <f t="shared" si="241"/>
        <v/>
      </c>
      <c r="D2819" s="1" t="str">
        <f t="shared" si="242"/>
        <v/>
      </c>
      <c r="E2819" s="1" t="str">
        <f t="shared" si="243"/>
        <v/>
      </c>
    </row>
    <row r="2820" spans="1:5" x14ac:dyDescent="0.25">
      <c r="A2820" s="7" t="str">
        <f t="shared" si="240"/>
        <v/>
      </c>
      <c r="B2820" s="1" t="str">
        <f>IF(A2820="","",IF($C$13="Yes",($C$12+Table1[[#This Row],[Interest Paid]]),IF($C$11*E2819&gt;10,IF($C$13="No",$C$11*E2819,($C$11*E2819)+$C$12),10)))</f>
        <v/>
      </c>
      <c r="C2820" s="1" t="str">
        <f t="shared" si="241"/>
        <v/>
      </c>
      <c r="D2820" s="1" t="str">
        <f t="shared" si="242"/>
        <v/>
      </c>
      <c r="E2820" s="1" t="str">
        <f t="shared" si="243"/>
        <v/>
      </c>
    </row>
    <row r="2821" spans="1:5" x14ac:dyDescent="0.25">
      <c r="A2821" s="7" t="str">
        <f t="shared" si="240"/>
        <v/>
      </c>
      <c r="B2821" s="1" t="str">
        <f>IF(A2821="","",IF($C$13="Yes",($C$12+Table1[[#This Row],[Interest Paid]]),IF($C$11*E2820&gt;10,IF($C$13="No",$C$11*E2820,($C$11*E2820)+$C$12),10)))</f>
        <v/>
      </c>
      <c r="C2821" s="1" t="str">
        <f t="shared" si="241"/>
        <v/>
      </c>
      <c r="D2821" s="1" t="str">
        <f t="shared" si="242"/>
        <v/>
      </c>
      <c r="E2821" s="1" t="str">
        <f t="shared" si="243"/>
        <v/>
      </c>
    </row>
    <row r="2822" spans="1:5" x14ac:dyDescent="0.25">
      <c r="A2822" s="7" t="str">
        <f t="shared" si="240"/>
        <v/>
      </c>
      <c r="B2822" s="1" t="str">
        <f>IF(A2822="","",IF($C$13="Yes",($C$12+Table1[[#This Row],[Interest Paid]]),IF($C$11*E2821&gt;10,IF($C$13="No",$C$11*E2821,($C$11*E2821)+$C$12),10)))</f>
        <v/>
      </c>
      <c r="C2822" s="1" t="str">
        <f t="shared" si="241"/>
        <v/>
      </c>
      <c r="D2822" s="1" t="str">
        <f t="shared" si="242"/>
        <v/>
      </c>
      <c r="E2822" s="1" t="str">
        <f t="shared" si="243"/>
        <v/>
      </c>
    </row>
    <row r="2823" spans="1:5" x14ac:dyDescent="0.25">
      <c r="A2823" s="7" t="str">
        <f t="shared" si="240"/>
        <v/>
      </c>
      <c r="B2823" s="1" t="str">
        <f>IF(A2823="","",IF($C$13="Yes",($C$12+Table1[[#This Row],[Interest Paid]]),IF($C$11*E2822&gt;10,IF($C$13="No",$C$11*E2822,($C$11*E2822)+$C$12),10)))</f>
        <v/>
      </c>
      <c r="C2823" s="1" t="str">
        <f t="shared" si="241"/>
        <v/>
      </c>
      <c r="D2823" s="1" t="str">
        <f t="shared" si="242"/>
        <v/>
      </c>
      <c r="E2823" s="1" t="str">
        <f t="shared" si="243"/>
        <v/>
      </c>
    </row>
    <row r="2824" spans="1:5" x14ac:dyDescent="0.25">
      <c r="A2824" s="7" t="str">
        <f t="shared" si="240"/>
        <v/>
      </c>
      <c r="B2824" s="1" t="str">
        <f>IF(A2824="","",IF($C$13="Yes",($C$12+Table1[[#This Row],[Interest Paid]]),IF($C$11*E2823&gt;10,IF($C$13="No",$C$11*E2823,($C$11*E2823)+$C$12),10)))</f>
        <v/>
      </c>
      <c r="C2824" s="1" t="str">
        <f t="shared" si="241"/>
        <v/>
      </c>
      <c r="D2824" s="1" t="str">
        <f t="shared" si="242"/>
        <v/>
      </c>
      <c r="E2824" s="1" t="str">
        <f t="shared" si="243"/>
        <v/>
      </c>
    </row>
    <row r="2825" spans="1:5" x14ac:dyDescent="0.25">
      <c r="A2825" s="7" t="str">
        <f t="shared" si="240"/>
        <v/>
      </c>
      <c r="B2825" s="1" t="str">
        <f>IF(A2825="","",IF($C$13="Yes",($C$12+Table1[[#This Row],[Interest Paid]]),IF($C$11*E2824&gt;10,IF($C$13="No",$C$11*E2824,($C$11*E2824)+$C$12),10)))</f>
        <v/>
      </c>
      <c r="C2825" s="1" t="str">
        <f t="shared" si="241"/>
        <v/>
      </c>
      <c r="D2825" s="1" t="str">
        <f t="shared" si="242"/>
        <v/>
      </c>
      <c r="E2825" s="1" t="str">
        <f t="shared" si="243"/>
        <v/>
      </c>
    </row>
    <row r="2826" spans="1:5" x14ac:dyDescent="0.25">
      <c r="A2826" s="7" t="str">
        <f t="shared" si="240"/>
        <v/>
      </c>
      <c r="B2826" s="1" t="str">
        <f>IF(A2826="","",IF($C$13="Yes",($C$12+Table1[[#This Row],[Interest Paid]]),IF($C$11*E2825&gt;10,IF($C$13="No",$C$11*E2825,($C$11*E2825)+$C$12),10)))</f>
        <v/>
      </c>
      <c r="C2826" s="1" t="str">
        <f t="shared" si="241"/>
        <v/>
      </c>
      <c r="D2826" s="1" t="str">
        <f t="shared" si="242"/>
        <v/>
      </c>
      <c r="E2826" s="1" t="str">
        <f t="shared" si="243"/>
        <v/>
      </c>
    </row>
    <row r="2827" spans="1:5" x14ac:dyDescent="0.25">
      <c r="A2827" s="7" t="str">
        <f t="shared" si="240"/>
        <v/>
      </c>
      <c r="B2827" s="1" t="str">
        <f>IF(A2827="","",IF($C$13="Yes",($C$12+Table1[[#This Row],[Interest Paid]]),IF($C$11*E2826&gt;10,IF($C$13="No",$C$11*E2826,($C$11*E2826)+$C$12),10)))</f>
        <v/>
      </c>
      <c r="C2827" s="1" t="str">
        <f t="shared" si="241"/>
        <v/>
      </c>
      <c r="D2827" s="1" t="str">
        <f t="shared" si="242"/>
        <v/>
      </c>
      <c r="E2827" s="1" t="str">
        <f t="shared" si="243"/>
        <v/>
      </c>
    </row>
    <row r="2828" spans="1:5" x14ac:dyDescent="0.25">
      <c r="A2828" s="7" t="str">
        <f t="shared" si="240"/>
        <v/>
      </c>
      <c r="B2828" s="1" t="str">
        <f>IF(A2828="","",IF($C$13="Yes",($C$12+Table1[[#This Row],[Interest Paid]]),IF($C$11*E2827&gt;10,IF($C$13="No",$C$11*E2827,($C$11*E2827)+$C$12),10)))</f>
        <v/>
      </c>
      <c r="C2828" s="1" t="str">
        <f t="shared" si="241"/>
        <v/>
      </c>
      <c r="D2828" s="1" t="str">
        <f t="shared" si="242"/>
        <v/>
      </c>
      <c r="E2828" s="1" t="str">
        <f t="shared" si="243"/>
        <v/>
      </c>
    </row>
    <row r="2829" spans="1:5" x14ac:dyDescent="0.25">
      <c r="A2829" s="7" t="str">
        <f t="shared" si="240"/>
        <v/>
      </c>
      <c r="B2829" s="1" t="str">
        <f>IF(A2829="","",IF($C$13="Yes",($C$12+Table1[[#This Row],[Interest Paid]]),IF($C$11*E2828&gt;10,IF($C$13="No",$C$11*E2828,($C$11*E2828)+$C$12),10)))</f>
        <v/>
      </c>
      <c r="C2829" s="1" t="str">
        <f t="shared" si="241"/>
        <v/>
      </c>
      <c r="D2829" s="1" t="str">
        <f t="shared" si="242"/>
        <v/>
      </c>
      <c r="E2829" s="1" t="str">
        <f t="shared" si="243"/>
        <v/>
      </c>
    </row>
    <row r="2830" spans="1:5" x14ac:dyDescent="0.25">
      <c r="A2830" s="7" t="str">
        <f t="shared" si="240"/>
        <v/>
      </c>
      <c r="B2830" s="1" t="str">
        <f>IF(A2830="","",IF($C$13="Yes",($C$12+Table1[[#This Row],[Interest Paid]]),IF($C$11*E2829&gt;10,IF($C$13="No",$C$11*E2829,($C$11*E2829)+$C$12),10)))</f>
        <v/>
      </c>
      <c r="C2830" s="1" t="str">
        <f t="shared" si="241"/>
        <v/>
      </c>
      <c r="D2830" s="1" t="str">
        <f t="shared" si="242"/>
        <v/>
      </c>
      <c r="E2830" s="1" t="str">
        <f t="shared" si="243"/>
        <v/>
      </c>
    </row>
    <row r="2831" spans="1:5" x14ac:dyDescent="0.25">
      <c r="A2831" s="7" t="str">
        <f t="shared" si="240"/>
        <v/>
      </c>
      <c r="B2831" s="1" t="str">
        <f>IF(A2831="","",IF($C$13="Yes",($C$12+Table1[[#This Row],[Interest Paid]]),IF($C$11*E2830&gt;10,IF($C$13="No",$C$11*E2830,($C$11*E2830)+$C$12),10)))</f>
        <v/>
      </c>
      <c r="C2831" s="1" t="str">
        <f t="shared" si="241"/>
        <v/>
      </c>
      <c r="D2831" s="1" t="str">
        <f t="shared" si="242"/>
        <v/>
      </c>
      <c r="E2831" s="1" t="str">
        <f t="shared" si="243"/>
        <v/>
      </c>
    </row>
    <row r="2832" spans="1:5" x14ac:dyDescent="0.25">
      <c r="A2832" s="7" t="str">
        <f t="shared" si="240"/>
        <v/>
      </c>
      <c r="B2832" s="1" t="str">
        <f>IF(A2832="","",IF($C$13="Yes",($C$12+Table1[[#This Row],[Interest Paid]]),IF($C$11*E2831&gt;10,IF($C$13="No",$C$11*E2831,($C$11*E2831)+$C$12),10)))</f>
        <v/>
      </c>
      <c r="C2832" s="1" t="str">
        <f t="shared" si="241"/>
        <v/>
      </c>
      <c r="D2832" s="1" t="str">
        <f t="shared" si="242"/>
        <v/>
      </c>
      <c r="E2832" s="1" t="str">
        <f t="shared" si="243"/>
        <v/>
      </c>
    </row>
    <row r="2833" spans="1:5" x14ac:dyDescent="0.25">
      <c r="A2833" s="7" t="str">
        <f t="shared" si="240"/>
        <v/>
      </c>
      <c r="B2833" s="1" t="str">
        <f>IF(A2833="","",IF($C$13="Yes",($C$12+Table1[[#This Row],[Interest Paid]]),IF($C$11*E2832&gt;10,IF($C$13="No",$C$11*E2832,($C$11*E2832)+$C$12),10)))</f>
        <v/>
      </c>
      <c r="C2833" s="1" t="str">
        <f t="shared" si="241"/>
        <v/>
      </c>
      <c r="D2833" s="1" t="str">
        <f t="shared" si="242"/>
        <v/>
      </c>
      <c r="E2833" s="1" t="str">
        <f t="shared" si="243"/>
        <v/>
      </c>
    </row>
    <row r="2834" spans="1:5" x14ac:dyDescent="0.25">
      <c r="A2834" s="7" t="str">
        <f t="shared" si="240"/>
        <v/>
      </c>
      <c r="B2834" s="1" t="str">
        <f>IF(A2834="","",IF($C$13="Yes",($C$12+Table1[[#This Row],[Interest Paid]]),IF($C$11*E2833&gt;10,IF($C$13="No",$C$11*E2833,($C$11*E2833)+$C$12),10)))</f>
        <v/>
      </c>
      <c r="C2834" s="1" t="str">
        <f t="shared" si="241"/>
        <v/>
      </c>
      <c r="D2834" s="1" t="str">
        <f t="shared" si="242"/>
        <v/>
      </c>
      <c r="E2834" s="1" t="str">
        <f t="shared" si="243"/>
        <v/>
      </c>
    </row>
    <row r="2835" spans="1:5" x14ac:dyDescent="0.25">
      <c r="A2835" s="7" t="str">
        <f t="shared" si="240"/>
        <v/>
      </c>
      <c r="B2835" s="1" t="str">
        <f>IF(A2835="","",IF($C$13="Yes",($C$12+Table1[[#This Row],[Interest Paid]]),IF($C$11*E2834&gt;10,IF($C$13="No",$C$11*E2834,($C$11*E2834)+$C$12),10)))</f>
        <v/>
      </c>
      <c r="C2835" s="1" t="str">
        <f t="shared" si="241"/>
        <v/>
      </c>
      <c r="D2835" s="1" t="str">
        <f t="shared" si="242"/>
        <v/>
      </c>
      <c r="E2835" s="1" t="str">
        <f t="shared" si="243"/>
        <v/>
      </c>
    </row>
    <row r="2836" spans="1:5" x14ac:dyDescent="0.25">
      <c r="A2836" s="7" t="str">
        <f t="shared" si="240"/>
        <v/>
      </c>
      <c r="B2836" s="1" t="str">
        <f>IF(A2836="","",IF($C$13="Yes",($C$12+Table1[[#This Row],[Interest Paid]]),IF($C$11*E2835&gt;10,IF($C$13="No",$C$11*E2835,($C$11*E2835)+$C$12),10)))</f>
        <v/>
      </c>
      <c r="C2836" s="1" t="str">
        <f t="shared" si="241"/>
        <v/>
      </c>
      <c r="D2836" s="1" t="str">
        <f t="shared" si="242"/>
        <v/>
      </c>
      <c r="E2836" s="1" t="str">
        <f t="shared" si="243"/>
        <v/>
      </c>
    </row>
    <row r="2837" spans="1:5" x14ac:dyDescent="0.25">
      <c r="A2837" s="7" t="str">
        <f t="shared" si="240"/>
        <v/>
      </c>
      <c r="B2837" s="1" t="str">
        <f>IF(A2837="","",IF($C$13="Yes",($C$12+Table1[[#This Row],[Interest Paid]]),IF($C$11*E2836&gt;10,IF($C$13="No",$C$11*E2836,($C$11*E2836)+$C$12),10)))</f>
        <v/>
      </c>
      <c r="C2837" s="1" t="str">
        <f t="shared" si="241"/>
        <v/>
      </c>
      <c r="D2837" s="1" t="str">
        <f t="shared" si="242"/>
        <v/>
      </c>
      <c r="E2837" s="1" t="str">
        <f t="shared" si="243"/>
        <v/>
      </c>
    </row>
    <row r="2838" spans="1:5" x14ac:dyDescent="0.25">
      <c r="A2838" s="7" t="str">
        <f t="shared" si="240"/>
        <v/>
      </c>
      <c r="B2838" s="1" t="str">
        <f>IF(A2838="","",IF($C$13="Yes",($C$12+Table1[[#This Row],[Interest Paid]]),IF($C$11*E2837&gt;10,IF($C$13="No",$C$11*E2837,($C$11*E2837)+$C$12),10)))</f>
        <v/>
      </c>
      <c r="C2838" s="1" t="str">
        <f t="shared" si="241"/>
        <v/>
      </c>
      <c r="D2838" s="1" t="str">
        <f t="shared" si="242"/>
        <v/>
      </c>
      <c r="E2838" s="1" t="str">
        <f t="shared" si="243"/>
        <v/>
      </c>
    </row>
    <row r="2839" spans="1:5" x14ac:dyDescent="0.25">
      <c r="A2839" s="7" t="str">
        <f t="shared" si="240"/>
        <v/>
      </c>
      <c r="B2839" s="1" t="str">
        <f>IF(A2839="","",IF($C$13="Yes",($C$12+Table1[[#This Row],[Interest Paid]]),IF($C$11*E2838&gt;10,IF($C$13="No",$C$11*E2838,($C$11*E2838)+$C$12),10)))</f>
        <v/>
      </c>
      <c r="C2839" s="1" t="str">
        <f t="shared" si="241"/>
        <v/>
      </c>
      <c r="D2839" s="1" t="str">
        <f t="shared" si="242"/>
        <v/>
      </c>
      <c r="E2839" s="1" t="str">
        <f t="shared" si="243"/>
        <v/>
      </c>
    </row>
    <row r="2840" spans="1:5" x14ac:dyDescent="0.25">
      <c r="A2840" s="7" t="str">
        <f t="shared" si="240"/>
        <v/>
      </c>
      <c r="B2840" s="1" t="str">
        <f>IF(A2840="","",IF($C$13="Yes",($C$12+Table1[[#This Row],[Interest Paid]]),IF($C$11*E2839&gt;10,IF($C$13="No",$C$11*E2839,($C$11*E2839)+$C$12),10)))</f>
        <v/>
      </c>
      <c r="C2840" s="1" t="str">
        <f t="shared" si="241"/>
        <v/>
      </c>
      <c r="D2840" s="1" t="str">
        <f t="shared" si="242"/>
        <v/>
      </c>
      <c r="E2840" s="1" t="str">
        <f t="shared" si="243"/>
        <v/>
      </c>
    </row>
    <row r="2841" spans="1:5" x14ac:dyDescent="0.25">
      <c r="A2841" s="7" t="str">
        <f t="shared" si="240"/>
        <v/>
      </c>
      <c r="B2841" s="1" t="str">
        <f>IF(A2841="","",IF($C$13="Yes",($C$12+Table1[[#This Row],[Interest Paid]]),IF($C$11*E2840&gt;10,IF($C$13="No",$C$11*E2840,($C$11*E2840)+$C$12),10)))</f>
        <v/>
      </c>
      <c r="C2841" s="1" t="str">
        <f t="shared" si="241"/>
        <v/>
      </c>
      <c r="D2841" s="1" t="str">
        <f t="shared" si="242"/>
        <v/>
      </c>
      <c r="E2841" s="1" t="str">
        <f t="shared" si="243"/>
        <v/>
      </c>
    </row>
    <row r="2842" spans="1:5" x14ac:dyDescent="0.25">
      <c r="A2842" s="7" t="str">
        <f t="shared" si="240"/>
        <v/>
      </c>
      <c r="B2842" s="1" t="str">
        <f>IF(A2842="","",IF($C$13="Yes",($C$12+Table1[[#This Row],[Interest Paid]]),IF($C$11*E2841&gt;10,IF($C$13="No",$C$11*E2841,($C$11*E2841)+$C$12),10)))</f>
        <v/>
      </c>
      <c r="C2842" s="1" t="str">
        <f t="shared" si="241"/>
        <v/>
      </c>
      <c r="D2842" s="1" t="str">
        <f t="shared" si="242"/>
        <v/>
      </c>
      <c r="E2842" s="1" t="str">
        <f t="shared" si="243"/>
        <v/>
      </c>
    </row>
    <row r="2843" spans="1:5" x14ac:dyDescent="0.25">
      <c r="A2843" s="7" t="str">
        <f t="shared" si="240"/>
        <v/>
      </c>
      <c r="B2843" s="1" t="str">
        <f>IF(A2843="","",IF($C$13="Yes",($C$12+Table1[[#This Row],[Interest Paid]]),IF($C$11*E2842&gt;10,IF($C$13="No",$C$11*E2842,($C$11*E2842)+$C$12),10)))</f>
        <v/>
      </c>
      <c r="C2843" s="1" t="str">
        <f t="shared" si="241"/>
        <v/>
      </c>
      <c r="D2843" s="1" t="str">
        <f t="shared" si="242"/>
        <v/>
      </c>
      <c r="E2843" s="1" t="str">
        <f t="shared" si="243"/>
        <v/>
      </c>
    </row>
    <row r="2844" spans="1:5" x14ac:dyDescent="0.25">
      <c r="A2844" s="7" t="str">
        <f t="shared" si="240"/>
        <v/>
      </c>
      <c r="B2844" s="1" t="str">
        <f>IF(A2844="","",IF($C$13="Yes",($C$12+Table1[[#This Row],[Interest Paid]]),IF($C$11*E2843&gt;10,IF($C$13="No",$C$11*E2843,($C$11*E2843)+$C$12),10)))</f>
        <v/>
      </c>
      <c r="C2844" s="1" t="str">
        <f t="shared" si="241"/>
        <v/>
      </c>
      <c r="D2844" s="1" t="str">
        <f t="shared" si="242"/>
        <v/>
      </c>
      <c r="E2844" s="1" t="str">
        <f t="shared" si="243"/>
        <v/>
      </c>
    </row>
    <row r="2845" spans="1:5" x14ac:dyDescent="0.25">
      <c r="A2845" s="7" t="str">
        <f t="shared" si="240"/>
        <v/>
      </c>
      <c r="B2845" s="1" t="str">
        <f>IF(A2845="","",IF($C$13="Yes",($C$12+Table1[[#This Row],[Interest Paid]]),IF($C$11*E2844&gt;10,IF($C$13="No",$C$11*E2844,($C$11*E2844)+$C$12),10)))</f>
        <v/>
      </c>
      <c r="C2845" s="1" t="str">
        <f t="shared" si="241"/>
        <v/>
      </c>
      <c r="D2845" s="1" t="str">
        <f t="shared" si="242"/>
        <v/>
      </c>
      <c r="E2845" s="1" t="str">
        <f t="shared" si="243"/>
        <v/>
      </c>
    </row>
    <row r="2846" spans="1:5" x14ac:dyDescent="0.25">
      <c r="A2846" s="7" t="str">
        <f t="shared" si="240"/>
        <v/>
      </c>
      <c r="B2846" s="1" t="str">
        <f>IF(A2846="","",IF($C$13="Yes",($C$12+Table1[[#This Row],[Interest Paid]]),IF($C$11*E2845&gt;10,IF($C$13="No",$C$11*E2845,($C$11*E2845)+$C$12),10)))</f>
        <v/>
      </c>
      <c r="C2846" s="1" t="str">
        <f t="shared" si="241"/>
        <v/>
      </c>
      <c r="D2846" s="1" t="str">
        <f t="shared" si="242"/>
        <v/>
      </c>
      <c r="E2846" s="1" t="str">
        <f t="shared" si="243"/>
        <v/>
      </c>
    </row>
    <row r="2847" spans="1:5" x14ac:dyDescent="0.25">
      <c r="A2847" s="7" t="str">
        <f t="shared" si="240"/>
        <v/>
      </c>
      <c r="B2847" s="1" t="str">
        <f>IF(A2847="","",IF($C$13="Yes",($C$12+Table1[[#This Row],[Interest Paid]]),IF($C$11*E2846&gt;10,IF($C$13="No",$C$11*E2846,($C$11*E2846)+$C$12),10)))</f>
        <v/>
      </c>
      <c r="C2847" s="1" t="str">
        <f t="shared" si="241"/>
        <v/>
      </c>
      <c r="D2847" s="1" t="str">
        <f t="shared" si="242"/>
        <v/>
      </c>
      <c r="E2847" s="1" t="str">
        <f t="shared" si="243"/>
        <v/>
      </c>
    </row>
    <row r="2848" spans="1:5" x14ac:dyDescent="0.25">
      <c r="A2848" s="7" t="str">
        <f t="shared" si="240"/>
        <v/>
      </c>
      <c r="B2848" s="1" t="str">
        <f>IF(A2848="","",IF($C$13="Yes",($C$12+Table1[[#This Row],[Interest Paid]]),IF($C$11*E2847&gt;10,IF($C$13="No",$C$11*E2847,($C$11*E2847)+$C$12),10)))</f>
        <v/>
      </c>
      <c r="C2848" s="1" t="str">
        <f t="shared" si="241"/>
        <v/>
      </c>
      <c r="D2848" s="1" t="str">
        <f t="shared" si="242"/>
        <v/>
      </c>
      <c r="E2848" s="1" t="str">
        <f t="shared" si="243"/>
        <v/>
      </c>
    </row>
    <row r="2849" spans="1:5" x14ac:dyDescent="0.25">
      <c r="A2849" s="7" t="str">
        <f t="shared" si="240"/>
        <v/>
      </c>
      <c r="B2849" s="1" t="str">
        <f>IF(A2849="","",IF($C$13="Yes",($C$12+Table1[[#This Row],[Interest Paid]]),IF($C$11*E2848&gt;10,IF($C$13="No",$C$11*E2848,($C$11*E2848)+$C$12),10)))</f>
        <v/>
      </c>
      <c r="C2849" s="1" t="str">
        <f t="shared" si="241"/>
        <v/>
      </c>
      <c r="D2849" s="1" t="str">
        <f t="shared" si="242"/>
        <v/>
      </c>
      <c r="E2849" s="1" t="str">
        <f t="shared" si="243"/>
        <v/>
      </c>
    </row>
    <row r="2850" spans="1:5" x14ac:dyDescent="0.25">
      <c r="A2850" s="7" t="str">
        <f t="shared" si="240"/>
        <v/>
      </c>
      <c r="B2850" s="1" t="str">
        <f>IF(A2850="","",IF($C$13="Yes",($C$12+Table1[[#This Row],[Interest Paid]]),IF($C$11*E2849&gt;10,IF($C$13="No",$C$11*E2849,($C$11*E2849)+$C$12),10)))</f>
        <v/>
      </c>
      <c r="C2850" s="1" t="str">
        <f t="shared" si="241"/>
        <v/>
      </c>
      <c r="D2850" s="1" t="str">
        <f t="shared" si="242"/>
        <v/>
      </c>
      <c r="E2850" s="1" t="str">
        <f t="shared" si="243"/>
        <v/>
      </c>
    </row>
    <row r="2851" spans="1:5" x14ac:dyDescent="0.25">
      <c r="A2851" s="7" t="str">
        <f t="shared" si="240"/>
        <v/>
      </c>
      <c r="B2851" s="1" t="str">
        <f>IF(A2851="","",IF($C$13="Yes",($C$12+Table1[[#This Row],[Interest Paid]]),IF($C$11*E2850&gt;10,IF($C$13="No",$C$11*E2850,($C$11*E2850)+$C$12),10)))</f>
        <v/>
      </c>
      <c r="C2851" s="1" t="str">
        <f t="shared" si="241"/>
        <v/>
      </c>
      <c r="D2851" s="1" t="str">
        <f t="shared" si="242"/>
        <v/>
      </c>
      <c r="E2851" s="1" t="str">
        <f t="shared" si="243"/>
        <v/>
      </c>
    </row>
    <row r="2852" spans="1:5" x14ac:dyDescent="0.25">
      <c r="A2852" s="7" t="str">
        <f t="shared" si="240"/>
        <v/>
      </c>
      <c r="B2852" s="1" t="str">
        <f>IF(A2852="","",IF($C$13="Yes",($C$12+Table1[[#This Row],[Interest Paid]]),IF($C$11*E2851&gt;10,IF($C$13="No",$C$11*E2851,($C$11*E2851)+$C$12),10)))</f>
        <v/>
      </c>
      <c r="C2852" s="1" t="str">
        <f t="shared" si="241"/>
        <v/>
      </c>
      <c r="D2852" s="1" t="str">
        <f t="shared" si="242"/>
        <v/>
      </c>
      <c r="E2852" s="1" t="str">
        <f t="shared" si="243"/>
        <v/>
      </c>
    </row>
    <row r="2853" spans="1:5" x14ac:dyDescent="0.25">
      <c r="A2853" s="7" t="str">
        <f t="shared" si="240"/>
        <v/>
      </c>
      <c r="B2853" s="1" t="str">
        <f>IF(A2853="","",IF($C$13="Yes",($C$12+Table1[[#This Row],[Interest Paid]]),IF($C$11*E2852&gt;10,IF($C$13="No",$C$11*E2852,($C$11*E2852)+$C$12),10)))</f>
        <v/>
      </c>
      <c r="C2853" s="1" t="str">
        <f t="shared" si="241"/>
        <v/>
      </c>
      <c r="D2853" s="1" t="str">
        <f t="shared" si="242"/>
        <v/>
      </c>
      <c r="E2853" s="1" t="str">
        <f t="shared" si="243"/>
        <v/>
      </c>
    </row>
    <row r="2854" spans="1:5" x14ac:dyDescent="0.25">
      <c r="A2854" s="7" t="str">
        <f t="shared" si="240"/>
        <v/>
      </c>
      <c r="B2854" s="1" t="str">
        <f>IF(A2854="","",IF($C$13="Yes",($C$12+Table1[[#This Row],[Interest Paid]]),IF($C$11*E2853&gt;10,IF($C$13="No",$C$11*E2853,($C$11*E2853)+$C$12),10)))</f>
        <v/>
      </c>
      <c r="C2854" s="1" t="str">
        <f t="shared" si="241"/>
        <v/>
      </c>
      <c r="D2854" s="1" t="str">
        <f t="shared" si="242"/>
        <v/>
      </c>
      <c r="E2854" s="1" t="str">
        <f t="shared" si="243"/>
        <v/>
      </c>
    </row>
    <row r="2855" spans="1:5" x14ac:dyDescent="0.25">
      <c r="A2855" s="7" t="str">
        <f t="shared" si="240"/>
        <v/>
      </c>
      <c r="B2855" s="1" t="str">
        <f>IF(A2855="","",IF($C$13="Yes",($C$12+Table1[[#This Row],[Interest Paid]]),IF($C$11*E2854&gt;10,IF($C$13="No",$C$11*E2854,($C$11*E2854)+$C$12),10)))</f>
        <v/>
      </c>
      <c r="C2855" s="1" t="str">
        <f t="shared" si="241"/>
        <v/>
      </c>
      <c r="D2855" s="1" t="str">
        <f t="shared" si="242"/>
        <v/>
      </c>
      <c r="E2855" s="1" t="str">
        <f t="shared" si="243"/>
        <v/>
      </c>
    </row>
    <row r="2856" spans="1:5" x14ac:dyDescent="0.25">
      <c r="A2856" s="7" t="str">
        <f t="shared" si="240"/>
        <v/>
      </c>
      <c r="B2856" s="1" t="str">
        <f>IF(A2856="","",IF($C$13="Yes",($C$12+Table1[[#This Row],[Interest Paid]]),IF($C$11*E2855&gt;10,IF($C$13="No",$C$11*E2855,($C$11*E2855)+$C$12),10)))</f>
        <v/>
      </c>
      <c r="C2856" s="1" t="str">
        <f t="shared" si="241"/>
        <v/>
      </c>
      <c r="D2856" s="1" t="str">
        <f t="shared" si="242"/>
        <v/>
      </c>
      <c r="E2856" s="1" t="str">
        <f t="shared" si="243"/>
        <v/>
      </c>
    </row>
    <row r="2857" spans="1:5" x14ac:dyDescent="0.25">
      <c r="A2857" s="7" t="str">
        <f t="shared" si="240"/>
        <v/>
      </c>
      <c r="B2857" s="1" t="str">
        <f>IF(A2857="","",IF($C$13="Yes",($C$12+Table1[[#This Row],[Interest Paid]]),IF($C$11*E2856&gt;10,IF($C$13="No",$C$11*E2856,($C$11*E2856)+$C$12),10)))</f>
        <v/>
      </c>
      <c r="C2857" s="1" t="str">
        <f t="shared" si="241"/>
        <v/>
      </c>
      <c r="D2857" s="1" t="str">
        <f t="shared" si="242"/>
        <v/>
      </c>
      <c r="E2857" s="1" t="str">
        <f t="shared" si="243"/>
        <v/>
      </c>
    </row>
    <row r="2858" spans="1:5" x14ac:dyDescent="0.25">
      <c r="A2858" s="7" t="str">
        <f t="shared" si="240"/>
        <v/>
      </c>
      <c r="B2858" s="1" t="str">
        <f>IF(A2858="","",IF($C$13="Yes",($C$12+Table1[[#This Row],[Interest Paid]]),IF($C$11*E2857&gt;10,IF($C$13="No",$C$11*E2857,($C$11*E2857)+$C$12),10)))</f>
        <v/>
      </c>
      <c r="C2858" s="1" t="str">
        <f t="shared" si="241"/>
        <v/>
      </c>
      <c r="D2858" s="1" t="str">
        <f t="shared" si="242"/>
        <v/>
      </c>
      <c r="E2858" s="1" t="str">
        <f t="shared" si="243"/>
        <v/>
      </c>
    </row>
    <row r="2859" spans="1:5" x14ac:dyDescent="0.25">
      <c r="A2859" s="7" t="str">
        <f t="shared" si="240"/>
        <v/>
      </c>
      <c r="B2859" s="1" t="str">
        <f>IF(A2859="","",IF($C$13="Yes",($C$12+Table1[[#This Row],[Interest Paid]]),IF($C$11*E2858&gt;10,IF($C$13="No",$C$11*E2858,($C$11*E2858)+$C$12),10)))</f>
        <v/>
      </c>
      <c r="C2859" s="1" t="str">
        <f t="shared" si="241"/>
        <v/>
      </c>
      <c r="D2859" s="1" t="str">
        <f t="shared" si="242"/>
        <v/>
      </c>
      <c r="E2859" s="1" t="str">
        <f t="shared" si="243"/>
        <v/>
      </c>
    </row>
    <row r="2860" spans="1:5" x14ac:dyDescent="0.25">
      <c r="A2860" s="7" t="str">
        <f t="shared" si="240"/>
        <v/>
      </c>
      <c r="B2860" s="1" t="str">
        <f>IF(A2860="","",IF($C$13="Yes",($C$12+Table1[[#This Row],[Interest Paid]]),IF($C$11*E2859&gt;10,IF($C$13="No",$C$11*E2859,($C$11*E2859)+$C$12),10)))</f>
        <v/>
      </c>
      <c r="C2860" s="1" t="str">
        <f t="shared" si="241"/>
        <v/>
      </c>
      <c r="D2860" s="1" t="str">
        <f t="shared" si="242"/>
        <v/>
      </c>
      <c r="E2860" s="1" t="str">
        <f t="shared" si="243"/>
        <v/>
      </c>
    </row>
    <row r="2861" spans="1:5" x14ac:dyDescent="0.25">
      <c r="A2861" s="7" t="str">
        <f t="shared" si="240"/>
        <v/>
      </c>
      <c r="B2861" s="1" t="str">
        <f>IF(A2861="","",IF($C$13="Yes",($C$12+Table1[[#This Row],[Interest Paid]]),IF($C$11*E2860&gt;10,IF($C$13="No",$C$11*E2860,($C$11*E2860)+$C$12),10)))</f>
        <v/>
      </c>
      <c r="C2861" s="1" t="str">
        <f t="shared" si="241"/>
        <v/>
      </c>
      <c r="D2861" s="1" t="str">
        <f t="shared" si="242"/>
        <v/>
      </c>
      <c r="E2861" s="1" t="str">
        <f t="shared" si="243"/>
        <v/>
      </c>
    </row>
    <row r="2862" spans="1:5" x14ac:dyDescent="0.25">
      <c r="A2862" s="7" t="str">
        <f t="shared" si="240"/>
        <v/>
      </c>
      <c r="B2862" s="1" t="str">
        <f>IF(A2862="","",IF($C$13="Yes",($C$12+Table1[[#This Row],[Interest Paid]]),IF($C$11*E2861&gt;10,IF($C$13="No",$C$11*E2861,($C$11*E2861)+$C$12),10)))</f>
        <v/>
      </c>
      <c r="C2862" s="1" t="str">
        <f t="shared" si="241"/>
        <v/>
      </c>
      <c r="D2862" s="1" t="str">
        <f t="shared" si="242"/>
        <v/>
      </c>
      <c r="E2862" s="1" t="str">
        <f t="shared" si="243"/>
        <v/>
      </c>
    </row>
    <row r="2863" spans="1:5" x14ac:dyDescent="0.25">
      <c r="A2863" s="7" t="str">
        <f t="shared" si="240"/>
        <v/>
      </c>
      <c r="B2863" s="1" t="str">
        <f>IF(A2863="","",IF($C$13="Yes",($C$12+Table1[[#This Row],[Interest Paid]]),IF($C$11*E2862&gt;10,IF($C$13="No",$C$11*E2862,($C$11*E2862)+$C$12),10)))</f>
        <v/>
      </c>
      <c r="C2863" s="1" t="str">
        <f t="shared" si="241"/>
        <v/>
      </c>
      <c r="D2863" s="1" t="str">
        <f t="shared" si="242"/>
        <v/>
      </c>
      <c r="E2863" s="1" t="str">
        <f t="shared" si="243"/>
        <v/>
      </c>
    </row>
    <row r="2864" spans="1:5" x14ac:dyDescent="0.25">
      <c r="A2864" s="7" t="str">
        <f t="shared" si="240"/>
        <v/>
      </c>
      <c r="B2864" s="1" t="str">
        <f>IF(A2864="","",IF($C$13="Yes",($C$12+Table1[[#This Row],[Interest Paid]]),IF($C$11*E2863&gt;10,IF($C$13="No",$C$11*E2863,($C$11*E2863)+$C$12),10)))</f>
        <v/>
      </c>
      <c r="C2864" s="1" t="str">
        <f t="shared" si="241"/>
        <v/>
      </c>
      <c r="D2864" s="1" t="str">
        <f t="shared" si="242"/>
        <v/>
      </c>
      <c r="E2864" s="1" t="str">
        <f t="shared" si="243"/>
        <v/>
      </c>
    </row>
    <row r="2865" spans="1:5" x14ac:dyDescent="0.25">
      <c r="A2865" s="7" t="str">
        <f t="shared" si="240"/>
        <v/>
      </c>
      <c r="B2865" s="1" t="str">
        <f>IF(A2865="","",IF($C$13="Yes",($C$12+Table1[[#This Row],[Interest Paid]]),IF($C$11*E2864&gt;10,IF($C$13="No",$C$11*E2864,($C$11*E2864)+$C$12),10)))</f>
        <v/>
      </c>
      <c r="C2865" s="1" t="str">
        <f t="shared" si="241"/>
        <v/>
      </c>
      <c r="D2865" s="1" t="str">
        <f t="shared" si="242"/>
        <v/>
      </c>
      <c r="E2865" s="1" t="str">
        <f t="shared" si="243"/>
        <v/>
      </c>
    </row>
    <row r="2866" spans="1:5" x14ac:dyDescent="0.25">
      <c r="A2866" s="7" t="str">
        <f t="shared" si="240"/>
        <v/>
      </c>
      <c r="B2866" s="1" t="str">
        <f>IF(A2866="","",IF($C$13="Yes",($C$12+Table1[[#This Row],[Interest Paid]]),IF($C$11*E2865&gt;10,IF($C$13="No",$C$11*E2865,($C$11*E2865)+$C$12),10)))</f>
        <v/>
      </c>
      <c r="C2866" s="1" t="str">
        <f t="shared" si="241"/>
        <v/>
      </c>
      <c r="D2866" s="1" t="str">
        <f t="shared" si="242"/>
        <v/>
      </c>
      <c r="E2866" s="1" t="str">
        <f t="shared" si="243"/>
        <v/>
      </c>
    </row>
    <row r="2867" spans="1:5" x14ac:dyDescent="0.25">
      <c r="A2867" s="7" t="str">
        <f t="shared" si="240"/>
        <v/>
      </c>
      <c r="B2867" s="1" t="str">
        <f>IF(A2867="","",IF($C$13="Yes",($C$12+Table1[[#This Row],[Interest Paid]]),IF($C$11*E2866&gt;10,IF($C$13="No",$C$11*E2866,($C$11*E2866)+$C$12),10)))</f>
        <v/>
      </c>
      <c r="C2867" s="1" t="str">
        <f t="shared" si="241"/>
        <v/>
      </c>
      <c r="D2867" s="1" t="str">
        <f t="shared" si="242"/>
        <v/>
      </c>
      <c r="E2867" s="1" t="str">
        <f t="shared" si="243"/>
        <v/>
      </c>
    </row>
    <row r="2868" spans="1:5" x14ac:dyDescent="0.25">
      <c r="A2868" s="7" t="str">
        <f t="shared" si="240"/>
        <v/>
      </c>
      <c r="B2868" s="1" t="str">
        <f>IF(A2868="","",IF($C$13="Yes",($C$12+Table1[[#This Row],[Interest Paid]]),IF($C$11*E2867&gt;10,IF($C$13="No",$C$11*E2867,($C$11*E2867)+$C$12),10)))</f>
        <v/>
      </c>
      <c r="C2868" s="1" t="str">
        <f t="shared" si="241"/>
        <v/>
      </c>
      <c r="D2868" s="1" t="str">
        <f t="shared" si="242"/>
        <v/>
      </c>
      <c r="E2868" s="1" t="str">
        <f t="shared" si="243"/>
        <v/>
      </c>
    </row>
    <row r="2869" spans="1:5" x14ac:dyDescent="0.25">
      <c r="A2869" s="7" t="str">
        <f t="shared" ref="A2869:A2932" si="244">IF(A2868="","",IF(E2868&gt;0,A2868+1,""))</f>
        <v/>
      </c>
      <c r="B2869" s="1" t="str">
        <f>IF(A2869="","",IF($C$13="Yes",($C$12+Table1[[#This Row],[Interest Paid]]),IF($C$11*E2868&gt;10,IF($C$13="No",$C$11*E2868,($C$11*E2868)+$C$12),10)))</f>
        <v/>
      </c>
      <c r="C2869" s="1" t="str">
        <f t="shared" ref="C2869:C2932" si="245">IF(A2869="","",($C$10/12)*E2868)</f>
        <v/>
      </c>
      <c r="D2869" s="1" t="str">
        <f t="shared" ref="D2869:D2932" si="246">IF(A2869="","",B2869-C2869)</f>
        <v/>
      </c>
      <c r="E2869" s="1" t="str">
        <f t="shared" ref="E2869:E2932" si="247">IF(A2869="","",E2868-D2869)</f>
        <v/>
      </c>
    </row>
    <row r="2870" spans="1:5" x14ac:dyDescent="0.25">
      <c r="A2870" s="7" t="str">
        <f t="shared" si="244"/>
        <v/>
      </c>
      <c r="B2870" s="1" t="str">
        <f>IF(A2870="","",IF($C$13="Yes",($C$12+Table1[[#This Row],[Interest Paid]]),IF($C$11*E2869&gt;10,IF($C$13="No",$C$11*E2869,($C$11*E2869)+$C$12),10)))</f>
        <v/>
      </c>
      <c r="C2870" s="1" t="str">
        <f t="shared" si="245"/>
        <v/>
      </c>
      <c r="D2870" s="1" t="str">
        <f t="shared" si="246"/>
        <v/>
      </c>
      <c r="E2870" s="1" t="str">
        <f t="shared" si="247"/>
        <v/>
      </c>
    </row>
    <row r="2871" spans="1:5" x14ac:dyDescent="0.25">
      <c r="A2871" s="7" t="str">
        <f t="shared" si="244"/>
        <v/>
      </c>
      <c r="B2871" s="1" t="str">
        <f>IF(A2871="","",IF($C$13="Yes",($C$12+Table1[[#This Row],[Interest Paid]]),IF($C$11*E2870&gt;10,IF($C$13="No",$C$11*E2870,($C$11*E2870)+$C$12),10)))</f>
        <v/>
      </c>
      <c r="C2871" s="1" t="str">
        <f t="shared" si="245"/>
        <v/>
      </c>
      <c r="D2871" s="1" t="str">
        <f t="shared" si="246"/>
        <v/>
      </c>
      <c r="E2871" s="1" t="str">
        <f t="shared" si="247"/>
        <v/>
      </c>
    </row>
    <row r="2872" spans="1:5" x14ac:dyDescent="0.25">
      <c r="A2872" s="7" t="str">
        <f t="shared" si="244"/>
        <v/>
      </c>
      <c r="B2872" s="1" t="str">
        <f>IF(A2872="","",IF($C$13="Yes",($C$12+Table1[[#This Row],[Interest Paid]]),IF($C$11*E2871&gt;10,IF($C$13="No",$C$11*E2871,($C$11*E2871)+$C$12),10)))</f>
        <v/>
      </c>
      <c r="C2872" s="1" t="str">
        <f t="shared" si="245"/>
        <v/>
      </c>
      <c r="D2872" s="1" t="str">
        <f t="shared" si="246"/>
        <v/>
      </c>
      <c r="E2872" s="1" t="str">
        <f t="shared" si="247"/>
        <v/>
      </c>
    </row>
    <row r="2873" spans="1:5" x14ac:dyDescent="0.25">
      <c r="A2873" s="7" t="str">
        <f t="shared" si="244"/>
        <v/>
      </c>
      <c r="B2873" s="1" t="str">
        <f>IF(A2873="","",IF($C$13="Yes",($C$12+Table1[[#This Row],[Interest Paid]]),IF($C$11*E2872&gt;10,IF($C$13="No",$C$11*E2872,($C$11*E2872)+$C$12),10)))</f>
        <v/>
      </c>
      <c r="C2873" s="1" t="str">
        <f t="shared" si="245"/>
        <v/>
      </c>
      <c r="D2873" s="1" t="str">
        <f t="shared" si="246"/>
        <v/>
      </c>
      <c r="E2873" s="1" t="str">
        <f t="shared" si="247"/>
        <v/>
      </c>
    </row>
    <row r="2874" spans="1:5" x14ac:dyDescent="0.25">
      <c r="A2874" s="7" t="str">
        <f t="shared" si="244"/>
        <v/>
      </c>
      <c r="B2874" s="1" t="str">
        <f>IF(A2874="","",IF($C$13="Yes",($C$12+Table1[[#This Row],[Interest Paid]]),IF($C$11*E2873&gt;10,IF($C$13="No",$C$11*E2873,($C$11*E2873)+$C$12),10)))</f>
        <v/>
      </c>
      <c r="C2874" s="1" t="str">
        <f t="shared" si="245"/>
        <v/>
      </c>
      <c r="D2874" s="1" t="str">
        <f t="shared" si="246"/>
        <v/>
      </c>
      <c r="E2874" s="1" t="str">
        <f t="shared" si="247"/>
        <v/>
      </c>
    </row>
    <row r="2875" spans="1:5" x14ac:dyDescent="0.25">
      <c r="A2875" s="7" t="str">
        <f t="shared" si="244"/>
        <v/>
      </c>
      <c r="B2875" s="1" t="str">
        <f>IF(A2875="","",IF($C$13="Yes",($C$12+Table1[[#This Row],[Interest Paid]]),IF($C$11*E2874&gt;10,IF($C$13="No",$C$11*E2874,($C$11*E2874)+$C$12),10)))</f>
        <v/>
      </c>
      <c r="C2875" s="1" t="str">
        <f t="shared" si="245"/>
        <v/>
      </c>
      <c r="D2875" s="1" t="str">
        <f t="shared" si="246"/>
        <v/>
      </c>
      <c r="E2875" s="1" t="str">
        <f t="shared" si="247"/>
        <v/>
      </c>
    </row>
    <row r="2876" spans="1:5" x14ac:dyDescent="0.25">
      <c r="A2876" s="7" t="str">
        <f t="shared" si="244"/>
        <v/>
      </c>
      <c r="B2876" s="1" t="str">
        <f>IF(A2876="","",IF($C$13="Yes",($C$12+Table1[[#This Row],[Interest Paid]]),IF($C$11*E2875&gt;10,IF($C$13="No",$C$11*E2875,($C$11*E2875)+$C$12),10)))</f>
        <v/>
      </c>
      <c r="C2876" s="1" t="str">
        <f t="shared" si="245"/>
        <v/>
      </c>
      <c r="D2876" s="1" t="str">
        <f t="shared" si="246"/>
        <v/>
      </c>
      <c r="E2876" s="1" t="str">
        <f t="shared" si="247"/>
        <v/>
      </c>
    </row>
    <row r="2877" spans="1:5" x14ac:dyDescent="0.25">
      <c r="A2877" s="7" t="str">
        <f t="shared" si="244"/>
        <v/>
      </c>
      <c r="B2877" s="1" t="str">
        <f>IF(A2877="","",IF($C$13="Yes",($C$12+Table1[[#This Row],[Interest Paid]]),IF($C$11*E2876&gt;10,IF($C$13="No",$C$11*E2876,($C$11*E2876)+$C$12),10)))</f>
        <v/>
      </c>
      <c r="C2877" s="1" t="str">
        <f t="shared" si="245"/>
        <v/>
      </c>
      <c r="D2877" s="1" t="str">
        <f t="shared" si="246"/>
        <v/>
      </c>
      <c r="E2877" s="1" t="str">
        <f t="shared" si="247"/>
        <v/>
      </c>
    </row>
    <row r="2878" spans="1:5" x14ac:dyDescent="0.25">
      <c r="A2878" s="7" t="str">
        <f t="shared" si="244"/>
        <v/>
      </c>
      <c r="B2878" s="1" t="str">
        <f>IF(A2878="","",IF($C$13="Yes",($C$12+Table1[[#This Row],[Interest Paid]]),IF($C$11*E2877&gt;10,IF($C$13="No",$C$11*E2877,($C$11*E2877)+$C$12),10)))</f>
        <v/>
      </c>
      <c r="C2878" s="1" t="str">
        <f t="shared" si="245"/>
        <v/>
      </c>
      <c r="D2878" s="1" t="str">
        <f t="shared" si="246"/>
        <v/>
      </c>
      <c r="E2878" s="1" t="str">
        <f t="shared" si="247"/>
        <v/>
      </c>
    </row>
    <row r="2879" spans="1:5" x14ac:dyDescent="0.25">
      <c r="A2879" s="7" t="str">
        <f t="shared" si="244"/>
        <v/>
      </c>
      <c r="B2879" s="1" t="str">
        <f>IF(A2879="","",IF($C$13="Yes",($C$12+Table1[[#This Row],[Interest Paid]]),IF($C$11*E2878&gt;10,IF($C$13="No",$C$11*E2878,($C$11*E2878)+$C$12),10)))</f>
        <v/>
      </c>
      <c r="C2879" s="1" t="str">
        <f t="shared" si="245"/>
        <v/>
      </c>
      <c r="D2879" s="1" t="str">
        <f t="shared" si="246"/>
        <v/>
      </c>
      <c r="E2879" s="1" t="str">
        <f t="shared" si="247"/>
        <v/>
      </c>
    </row>
    <row r="2880" spans="1:5" x14ac:dyDescent="0.25">
      <c r="A2880" s="7" t="str">
        <f t="shared" si="244"/>
        <v/>
      </c>
      <c r="B2880" s="1" t="str">
        <f>IF(A2880="","",IF($C$13="Yes",($C$12+Table1[[#This Row],[Interest Paid]]),IF($C$11*E2879&gt;10,IF($C$13="No",$C$11*E2879,($C$11*E2879)+$C$12),10)))</f>
        <v/>
      </c>
      <c r="C2880" s="1" t="str">
        <f t="shared" si="245"/>
        <v/>
      </c>
      <c r="D2880" s="1" t="str">
        <f t="shared" si="246"/>
        <v/>
      </c>
      <c r="E2880" s="1" t="str">
        <f t="shared" si="247"/>
        <v/>
      </c>
    </row>
    <row r="2881" spans="1:5" x14ac:dyDescent="0.25">
      <c r="A2881" s="7" t="str">
        <f t="shared" si="244"/>
        <v/>
      </c>
      <c r="B2881" s="1" t="str">
        <f>IF(A2881="","",IF($C$13="Yes",($C$12+Table1[[#This Row],[Interest Paid]]),IF($C$11*E2880&gt;10,IF($C$13="No",$C$11*E2880,($C$11*E2880)+$C$12),10)))</f>
        <v/>
      </c>
      <c r="C2881" s="1" t="str">
        <f t="shared" si="245"/>
        <v/>
      </c>
      <c r="D2881" s="1" t="str">
        <f t="shared" si="246"/>
        <v/>
      </c>
      <c r="E2881" s="1" t="str">
        <f t="shared" si="247"/>
        <v/>
      </c>
    </row>
    <row r="2882" spans="1:5" x14ac:dyDescent="0.25">
      <c r="A2882" s="7" t="str">
        <f t="shared" si="244"/>
        <v/>
      </c>
      <c r="B2882" s="1" t="str">
        <f>IF(A2882="","",IF($C$13="Yes",($C$12+Table1[[#This Row],[Interest Paid]]),IF($C$11*E2881&gt;10,IF($C$13="No",$C$11*E2881,($C$11*E2881)+$C$12),10)))</f>
        <v/>
      </c>
      <c r="C2882" s="1" t="str">
        <f t="shared" si="245"/>
        <v/>
      </c>
      <c r="D2882" s="1" t="str">
        <f t="shared" si="246"/>
        <v/>
      </c>
      <c r="E2882" s="1" t="str">
        <f t="shared" si="247"/>
        <v/>
      </c>
    </row>
    <row r="2883" spans="1:5" x14ac:dyDescent="0.25">
      <c r="A2883" s="7" t="str">
        <f t="shared" si="244"/>
        <v/>
      </c>
      <c r="B2883" s="1" t="str">
        <f>IF(A2883="","",IF($C$13="Yes",($C$12+Table1[[#This Row],[Interest Paid]]),IF($C$11*E2882&gt;10,IF($C$13="No",$C$11*E2882,($C$11*E2882)+$C$12),10)))</f>
        <v/>
      </c>
      <c r="C2883" s="1" t="str">
        <f t="shared" si="245"/>
        <v/>
      </c>
      <c r="D2883" s="1" t="str">
        <f t="shared" si="246"/>
        <v/>
      </c>
      <c r="E2883" s="1" t="str">
        <f t="shared" si="247"/>
        <v/>
      </c>
    </row>
    <row r="2884" spans="1:5" x14ac:dyDescent="0.25">
      <c r="A2884" s="7" t="str">
        <f t="shared" si="244"/>
        <v/>
      </c>
      <c r="B2884" s="1" t="str">
        <f>IF(A2884="","",IF($C$13="Yes",($C$12+Table1[[#This Row],[Interest Paid]]),IF($C$11*E2883&gt;10,IF($C$13="No",$C$11*E2883,($C$11*E2883)+$C$12),10)))</f>
        <v/>
      </c>
      <c r="C2884" s="1" t="str">
        <f t="shared" si="245"/>
        <v/>
      </c>
      <c r="D2884" s="1" t="str">
        <f t="shared" si="246"/>
        <v/>
      </c>
      <c r="E2884" s="1" t="str">
        <f t="shared" si="247"/>
        <v/>
      </c>
    </row>
    <row r="2885" spans="1:5" x14ac:dyDescent="0.25">
      <c r="A2885" s="7" t="str">
        <f t="shared" si="244"/>
        <v/>
      </c>
      <c r="B2885" s="1" t="str">
        <f>IF(A2885="","",IF($C$13="Yes",($C$12+Table1[[#This Row],[Interest Paid]]),IF($C$11*E2884&gt;10,IF($C$13="No",$C$11*E2884,($C$11*E2884)+$C$12),10)))</f>
        <v/>
      </c>
      <c r="C2885" s="1" t="str">
        <f t="shared" si="245"/>
        <v/>
      </c>
      <c r="D2885" s="1" t="str">
        <f t="shared" si="246"/>
        <v/>
      </c>
      <c r="E2885" s="1" t="str">
        <f t="shared" si="247"/>
        <v/>
      </c>
    </row>
    <row r="2886" spans="1:5" x14ac:dyDescent="0.25">
      <c r="A2886" s="7" t="str">
        <f t="shared" si="244"/>
        <v/>
      </c>
      <c r="B2886" s="1" t="str">
        <f>IF(A2886="","",IF($C$13="Yes",($C$12+Table1[[#This Row],[Interest Paid]]),IF($C$11*E2885&gt;10,IF($C$13="No",$C$11*E2885,($C$11*E2885)+$C$12),10)))</f>
        <v/>
      </c>
      <c r="C2886" s="1" t="str">
        <f t="shared" si="245"/>
        <v/>
      </c>
      <c r="D2886" s="1" t="str">
        <f t="shared" si="246"/>
        <v/>
      </c>
      <c r="E2886" s="1" t="str">
        <f t="shared" si="247"/>
        <v/>
      </c>
    </row>
    <row r="2887" spans="1:5" x14ac:dyDescent="0.25">
      <c r="A2887" s="7" t="str">
        <f t="shared" si="244"/>
        <v/>
      </c>
      <c r="B2887" s="1" t="str">
        <f>IF(A2887="","",IF($C$13="Yes",($C$12+Table1[[#This Row],[Interest Paid]]),IF($C$11*E2886&gt;10,IF($C$13="No",$C$11*E2886,($C$11*E2886)+$C$12),10)))</f>
        <v/>
      </c>
      <c r="C2887" s="1" t="str">
        <f t="shared" si="245"/>
        <v/>
      </c>
      <c r="D2887" s="1" t="str">
        <f t="shared" si="246"/>
        <v/>
      </c>
      <c r="E2887" s="1" t="str">
        <f t="shared" si="247"/>
        <v/>
      </c>
    </row>
    <row r="2888" spans="1:5" x14ac:dyDescent="0.25">
      <c r="A2888" s="7" t="str">
        <f t="shared" si="244"/>
        <v/>
      </c>
      <c r="B2888" s="1" t="str">
        <f>IF(A2888="","",IF($C$13="Yes",($C$12+Table1[[#This Row],[Interest Paid]]),IF($C$11*E2887&gt;10,IF($C$13="No",$C$11*E2887,($C$11*E2887)+$C$12),10)))</f>
        <v/>
      </c>
      <c r="C2888" s="1" t="str">
        <f t="shared" si="245"/>
        <v/>
      </c>
      <c r="D2888" s="1" t="str">
        <f t="shared" si="246"/>
        <v/>
      </c>
      <c r="E2888" s="1" t="str">
        <f t="shared" si="247"/>
        <v/>
      </c>
    </row>
    <row r="2889" spans="1:5" x14ac:dyDescent="0.25">
      <c r="A2889" s="7" t="str">
        <f t="shared" si="244"/>
        <v/>
      </c>
      <c r="B2889" s="1" t="str">
        <f>IF(A2889="","",IF($C$13="Yes",($C$12+Table1[[#This Row],[Interest Paid]]),IF($C$11*E2888&gt;10,IF($C$13="No",$C$11*E2888,($C$11*E2888)+$C$12),10)))</f>
        <v/>
      </c>
      <c r="C2889" s="1" t="str">
        <f t="shared" si="245"/>
        <v/>
      </c>
      <c r="D2889" s="1" t="str">
        <f t="shared" si="246"/>
        <v/>
      </c>
      <c r="E2889" s="1" t="str">
        <f t="shared" si="247"/>
        <v/>
      </c>
    </row>
    <row r="2890" spans="1:5" x14ac:dyDescent="0.25">
      <c r="A2890" s="7" t="str">
        <f t="shared" si="244"/>
        <v/>
      </c>
      <c r="B2890" s="1" t="str">
        <f>IF(A2890="","",IF($C$13="Yes",($C$12+Table1[[#This Row],[Interest Paid]]),IF($C$11*E2889&gt;10,IF($C$13="No",$C$11*E2889,($C$11*E2889)+$C$12),10)))</f>
        <v/>
      </c>
      <c r="C2890" s="1" t="str">
        <f t="shared" si="245"/>
        <v/>
      </c>
      <c r="D2890" s="1" t="str">
        <f t="shared" si="246"/>
        <v/>
      </c>
      <c r="E2890" s="1" t="str">
        <f t="shared" si="247"/>
        <v/>
      </c>
    </row>
    <row r="2891" spans="1:5" x14ac:dyDescent="0.25">
      <c r="A2891" s="7" t="str">
        <f t="shared" si="244"/>
        <v/>
      </c>
      <c r="B2891" s="1" t="str">
        <f>IF(A2891="","",IF($C$13="Yes",($C$12+Table1[[#This Row],[Interest Paid]]),IF($C$11*E2890&gt;10,IF($C$13="No",$C$11*E2890,($C$11*E2890)+$C$12),10)))</f>
        <v/>
      </c>
      <c r="C2891" s="1" t="str">
        <f t="shared" si="245"/>
        <v/>
      </c>
      <c r="D2891" s="1" t="str">
        <f t="shared" si="246"/>
        <v/>
      </c>
      <c r="E2891" s="1" t="str">
        <f t="shared" si="247"/>
        <v/>
      </c>
    </row>
    <row r="2892" spans="1:5" x14ac:dyDescent="0.25">
      <c r="A2892" s="7" t="str">
        <f t="shared" si="244"/>
        <v/>
      </c>
      <c r="B2892" s="1" t="str">
        <f>IF(A2892="","",IF($C$13="Yes",($C$12+Table1[[#This Row],[Interest Paid]]),IF($C$11*E2891&gt;10,IF($C$13="No",$C$11*E2891,($C$11*E2891)+$C$12),10)))</f>
        <v/>
      </c>
      <c r="C2892" s="1" t="str">
        <f t="shared" si="245"/>
        <v/>
      </c>
      <c r="D2892" s="1" t="str">
        <f t="shared" si="246"/>
        <v/>
      </c>
      <c r="E2892" s="1" t="str">
        <f t="shared" si="247"/>
        <v/>
      </c>
    </row>
    <row r="2893" spans="1:5" x14ac:dyDescent="0.25">
      <c r="A2893" s="7" t="str">
        <f t="shared" si="244"/>
        <v/>
      </c>
      <c r="B2893" s="1" t="str">
        <f>IF(A2893="","",IF($C$13="Yes",($C$12+Table1[[#This Row],[Interest Paid]]),IF($C$11*E2892&gt;10,IF($C$13="No",$C$11*E2892,($C$11*E2892)+$C$12),10)))</f>
        <v/>
      </c>
      <c r="C2893" s="1" t="str">
        <f t="shared" si="245"/>
        <v/>
      </c>
      <c r="D2893" s="1" t="str">
        <f t="shared" si="246"/>
        <v/>
      </c>
      <c r="E2893" s="1" t="str">
        <f t="shared" si="247"/>
        <v/>
      </c>
    </row>
    <row r="2894" spans="1:5" x14ac:dyDescent="0.25">
      <c r="A2894" s="7" t="str">
        <f t="shared" si="244"/>
        <v/>
      </c>
      <c r="B2894" s="1" t="str">
        <f>IF(A2894="","",IF($C$13="Yes",($C$12+Table1[[#This Row],[Interest Paid]]),IF($C$11*E2893&gt;10,IF($C$13="No",$C$11*E2893,($C$11*E2893)+$C$12),10)))</f>
        <v/>
      </c>
      <c r="C2894" s="1" t="str">
        <f t="shared" si="245"/>
        <v/>
      </c>
      <c r="D2894" s="1" t="str">
        <f t="shared" si="246"/>
        <v/>
      </c>
      <c r="E2894" s="1" t="str">
        <f t="shared" si="247"/>
        <v/>
      </c>
    </row>
    <row r="2895" spans="1:5" x14ac:dyDescent="0.25">
      <c r="A2895" s="7" t="str">
        <f t="shared" si="244"/>
        <v/>
      </c>
      <c r="B2895" s="1" t="str">
        <f>IF(A2895="","",IF($C$13="Yes",($C$12+Table1[[#This Row],[Interest Paid]]),IF($C$11*E2894&gt;10,IF($C$13="No",$C$11*E2894,($C$11*E2894)+$C$12),10)))</f>
        <v/>
      </c>
      <c r="C2895" s="1" t="str">
        <f t="shared" si="245"/>
        <v/>
      </c>
      <c r="D2895" s="1" t="str">
        <f t="shared" si="246"/>
        <v/>
      </c>
      <c r="E2895" s="1" t="str">
        <f t="shared" si="247"/>
        <v/>
      </c>
    </row>
    <row r="2896" spans="1:5" x14ac:dyDescent="0.25">
      <c r="A2896" s="7" t="str">
        <f t="shared" si="244"/>
        <v/>
      </c>
      <c r="B2896" s="1" t="str">
        <f>IF(A2896="","",IF($C$13="Yes",($C$12+Table1[[#This Row],[Interest Paid]]),IF($C$11*E2895&gt;10,IF($C$13="No",$C$11*E2895,($C$11*E2895)+$C$12),10)))</f>
        <v/>
      </c>
      <c r="C2896" s="1" t="str">
        <f t="shared" si="245"/>
        <v/>
      </c>
      <c r="D2896" s="1" t="str">
        <f t="shared" si="246"/>
        <v/>
      </c>
      <c r="E2896" s="1" t="str">
        <f t="shared" si="247"/>
        <v/>
      </c>
    </row>
    <row r="2897" spans="1:5" x14ac:dyDescent="0.25">
      <c r="A2897" s="7" t="str">
        <f t="shared" si="244"/>
        <v/>
      </c>
      <c r="B2897" s="1" t="str">
        <f>IF(A2897="","",IF($C$13="Yes",($C$12+Table1[[#This Row],[Interest Paid]]),IF($C$11*E2896&gt;10,IF($C$13="No",$C$11*E2896,($C$11*E2896)+$C$12),10)))</f>
        <v/>
      </c>
      <c r="C2897" s="1" t="str">
        <f t="shared" si="245"/>
        <v/>
      </c>
      <c r="D2897" s="1" t="str">
        <f t="shared" si="246"/>
        <v/>
      </c>
      <c r="E2897" s="1" t="str">
        <f t="shared" si="247"/>
        <v/>
      </c>
    </row>
    <row r="2898" spans="1:5" x14ac:dyDescent="0.25">
      <c r="A2898" s="7" t="str">
        <f t="shared" si="244"/>
        <v/>
      </c>
      <c r="B2898" s="1" t="str">
        <f>IF(A2898="","",IF($C$13="Yes",($C$12+Table1[[#This Row],[Interest Paid]]),IF($C$11*E2897&gt;10,IF($C$13="No",$C$11*E2897,($C$11*E2897)+$C$12),10)))</f>
        <v/>
      </c>
      <c r="C2898" s="1" t="str">
        <f t="shared" si="245"/>
        <v/>
      </c>
      <c r="D2898" s="1" t="str">
        <f t="shared" si="246"/>
        <v/>
      </c>
      <c r="E2898" s="1" t="str">
        <f t="shared" si="247"/>
        <v/>
      </c>
    </row>
    <row r="2899" spans="1:5" x14ac:dyDescent="0.25">
      <c r="A2899" s="7" t="str">
        <f t="shared" si="244"/>
        <v/>
      </c>
      <c r="B2899" s="1" t="str">
        <f>IF(A2899="","",IF($C$13="Yes",($C$12+Table1[[#This Row],[Interest Paid]]),IF($C$11*E2898&gt;10,IF($C$13="No",$C$11*E2898,($C$11*E2898)+$C$12),10)))</f>
        <v/>
      </c>
      <c r="C2899" s="1" t="str">
        <f t="shared" si="245"/>
        <v/>
      </c>
      <c r="D2899" s="1" t="str">
        <f t="shared" si="246"/>
        <v/>
      </c>
      <c r="E2899" s="1" t="str">
        <f t="shared" si="247"/>
        <v/>
      </c>
    </row>
    <row r="2900" spans="1:5" x14ac:dyDescent="0.25">
      <c r="A2900" s="7" t="str">
        <f t="shared" si="244"/>
        <v/>
      </c>
      <c r="B2900" s="1" t="str">
        <f>IF(A2900="","",IF($C$13="Yes",($C$12+Table1[[#This Row],[Interest Paid]]),IF($C$11*E2899&gt;10,IF($C$13="No",$C$11*E2899,($C$11*E2899)+$C$12),10)))</f>
        <v/>
      </c>
      <c r="C2900" s="1" t="str">
        <f t="shared" si="245"/>
        <v/>
      </c>
      <c r="D2900" s="1" t="str">
        <f t="shared" si="246"/>
        <v/>
      </c>
      <c r="E2900" s="1" t="str">
        <f t="shared" si="247"/>
        <v/>
      </c>
    </row>
    <row r="2901" spans="1:5" x14ac:dyDescent="0.25">
      <c r="A2901" s="7" t="str">
        <f t="shared" si="244"/>
        <v/>
      </c>
      <c r="B2901" s="1" t="str">
        <f>IF(A2901="","",IF($C$13="Yes",($C$12+Table1[[#This Row],[Interest Paid]]),IF($C$11*E2900&gt;10,IF($C$13="No",$C$11*E2900,($C$11*E2900)+$C$12),10)))</f>
        <v/>
      </c>
      <c r="C2901" s="1" t="str">
        <f t="shared" si="245"/>
        <v/>
      </c>
      <c r="D2901" s="1" t="str">
        <f t="shared" si="246"/>
        <v/>
      </c>
      <c r="E2901" s="1" t="str">
        <f t="shared" si="247"/>
        <v/>
      </c>
    </row>
    <row r="2902" spans="1:5" x14ac:dyDescent="0.25">
      <c r="A2902" s="7" t="str">
        <f t="shared" si="244"/>
        <v/>
      </c>
      <c r="B2902" s="1" t="str">
        <f>IF(A2902="","",IF($C$13="Yes",($C$12+Table1[[#This Row],[Interest Paid]]),IF($C$11*E2901&gt;10,IF($C$13="No",$C$11*E2901,($C$11*E2901)+$C$12),10)))</f>
        <v/>
      </c>
      <c r="C2902" s="1" t="str">
        <f t="shared" si="245"/>
        <v/>
      </c>
      <c r="D2902" s="1" t="str">
        <f t="shared" si="246"/>
        <v/>
      </c>
      <c r="E2902" s="1" t="str">
        <f t="shared" si="247"/>
        <v/>
      </c>
    </row>
    <row r="2903" spans="1:5" x14ac:dyDescent="0.25">
      <c r="A2903" s="7" t="str">
        <f t="shared" si="244"/>
        <v/>
      </c>
      <c r="B2903" s="1" t="str">
        <f>IF(A2903="","",IF($C$13="Yes",($C$12+Table1[[#This Row],[Interest Paid]]),IF($C$11*E2902&gt;10,IF($C$13="No",$C$11*E2902,($C$11*E2902)+$C$12),10)))</f>
        <v/>
      </c>
      <c r="C2903" s="1" t="str">
        <f t="shared" si="245"/>
        <v/>
      </c>
      <c r="D2903" s="1" t="str">
        <f t="shared" si="246"/>
        <v/>
      </c>
      <c r="E2903" s="1" t="str">
        <f t="shared" si="247"/>
        <v/>
      </c>
    </row>
    <row r="2904" spans="1:5" x14ac:dyDescent="0.25">
      <c r="A2904" s="7" t="str">
        <f t="shared" si="244"/>
        <v/>
      </c>
      <c r="B2904" s="1" t="str">
        <f>IF(A2904="","",IF($C$13="Yes",($C$12+Table1[[#This Row],[Interest Paid]]),IF($C$11*E2903&gt;10,IF($C$13="No",$C$11*E2903,($C$11*E2903)+$C$12),10)))</f>
        <v/>
      </c>
      <c r="C2904" s="1" t="str">
        <f t="shared" si="245"/>
        <v/>
      </c>
      <c r="D2904" s="1" t="str">
        <f t="shared" si="246"/>
        <v/>
      </c>
      <c r="E2904" s="1" t="str">
        <f t="shared" si="247"/>
        <v/>
      </c>
    </row>
    <row r="2905" spans="1:5" x14ac:dyDescent="0.25">
      <c r="A2905" s="7" t="str">
        <f t="shared" si="244"/>
        <v/>
      </c>
      <c r="B2905" s="1" t="str">
        <f>IF(A2905="","",IF($C$13="Yes",($C$12+Table1[[#This Row],[Interest Paid]]),IF($C$11*E2904&gt;10,IF($C$13="No",$C$11*E2904,($C$11*E2904)+$C$12),10)))</f>
        <v/>
      </c>
      <c r="C2905" s="1" t="str">
        <f t="shared" si="245"/>
        <v/>
      </c>
      <c r="D2905" s="1" t="str">
        <f t="shared" si="246"/>
        <v/>
      </c>
      <c r="E2905" s="1" t="str">
        <f t="shared" si="247"/>
        <v/>
      </c>
    </row>
    <row r="2906" spans="1:5" x14ac:dyDescent="0.25">
      <c r="A2906" s="7" t="str">
        <f t="shared" si="244"/>
        <v/>
      </c>
      <c r="B2906" s="1" t="str">
        <f>IF(A2906="","",IF($C$13="Yes",($C$12+Table1[[#This Row],[Interest Paid]]),IF($C$11*E2905&gt;10,IF($C$13="No",$C$11*E2905,($C$11*E2905)+$C$12),10)))</f>
        <v/>
      </c>
      <c r="C2906" s="1" t="str">
        <f t="shared" si="245"/>
        <v/>
      </c>
      <c r="D2906" s="1" t="str">
        <f t="shared" si="246"/>
        <v/>
      </c>
      <c r="E2906" s="1" t="str">
        <f t="shared" si="247"/>
        <v/>
      </c>
    </row>
    <row r="2907" spans="1:5" x14ac:dyDescent="0.25">
      <c r="A2907" s="7" t="str">
        <f t="shared" si="244"/>
        <v/>
      </c>
      <c r="B2907" s="1" t="str">
        <f>IF(A2907="","",IF($C$13="Yes",($C$12+Table1[[#This Row],[Interest Paid]]),IF($C$11*E2906&gt;10,IF($C$13="No",$C$11*E2906,($C$11*E2906)+$C$12),10)))</f>
        <v/>
      </c>
      <c r="C2907" s="1" t="str">
        <f t="shared" si="245"/>
        <v/>
      </c>
      <c r="D2907" s="1" t="str">
        <f t="shared" si="246"/>
        <v/>
      </c>
      <c r="E2907" s="1" t="str">
        <f t="shared" si="247"/>
        <v/>
      </c>
    </row>
    <row r="2908" spans="1:5" x14ac:dyDescent="0.25">
      <c r="A2908" s="7" t="str">
        <f t="shared" si="244"/>
        <v/>
      </c>
      <c r="B2908" s="1" t="str">
        <f>IF(A2908="","",IF($C$13="Yes",($C$12+Table1[[#This Row],[Interest Paid]]),IF($C$11*E2907&gt;10,IF($C$13="No",$C$11*E2907,($C$11*E2907)+$C$12),10)))</f>
        <v/>
      </c>
      <c r="C2908" s="1" t="str">
        <f t="shared" si="245"/>
        <v/>
      </c>
      <c r="D2908" s="1" t="str">
        <f t="shared" si="246"/>
        <v/>
      </c>
      <c r="E2908" s="1" t="str">
        <f t="shared" si="247"/>
        <v/>
      </c>
    </row>
    <row r="2909" spans="1:5" x14ac:dyDescent="0.25">
      <c r="A2909" s="7" t="str">
        <f t="shared" si="244"/>
        <v/>
      </c>
      <c r="B2909" s="1" t="str">
        <f>IF(A2909="","",IF($C$13="Yes",($C$12+Table1[[#This Row],[Interest Paid]]),IF($C$11*E2908&gt;10,IF($C$13="No",$C$11*E2908,($C$11*E2908)+$C$12),10)))</f>
        <v/>
      </c>
      <c r="C2909" s="1" t="str">
        <f t="shared" si="245"/>
        <v/>
      </c>
      <c r="D2909" s="1" t="str">
        <f t="shared" si="246"/>
        <v/>
      </c>
      <c r="E2909" s="1" t="str">
        <f t="shared" si="247"/>
        <v/>
      </c>
    </row>
    <row r="2910" spans="1:5" x14ac:dyDescent="0.25">
      <c r="A2910" s="7" t="str">
        <f t="shared" si="244"/>
        <v/>
      </c>
      <c r="B2910" s="1" t="str">
        <f>IF(A2910="","",IF($C$13="Yes",($C$12+Table1[[#This Row],[Interest Paid]]),IF($C$11*E2909&gt;10,IF($C$13="No",$C$11*E2909,($C$11*E2909)+$C$12),10)))</f>
        <v/>
      </c>
      <c r="C2910" s="1" t="str">
        <f t="shared" si="245"/>
        <v/>
      </c>
      <c r="D2910" s="1" t="str">
        <f t="shared" si="246"/>
        <v/>
      </c>
      <c r="E2910" s="1" t="str">
        <f t="shared" si="247"/>
        <v/>
      </c>
    </row>
    <row r="2911" spans="1:5" x14ac:dyDescent="0.25">
      <c r="A2911" s="7" t="str">
        <f t="shared" si="244"/>
        <v/>
      </c>
      <c r="B2911" s="1" t="str">
        <f>IF(A2911="","",IF($C$13="Yes",($C$12+Table1[[#This Row],[Interest Paid]]),IF($C$11*E2910&gt;10,IF($C$13="No",$C$11*E2910,($C$11*E2910)+$C$12),10)))</f>
        <v/>
      </c>
      <c r="C2911" s="1" t="str">
        <f t="shared" si="245"/>
        <v/>
      </c>
      <c r="D2911" s="1" t="str">
        <f t="shared" si="246"/>
        <v/>
      </c>
      <c r="E2911" s="1" t="str">
        <f t="shared" si="247"/>
        <v/>
      </c>
    </row>
    <row r="2912" spans="1:5" x14ac:dyDescent="0.25">
      <c r="A2912" s="7" t="str">
        <f t="shared" si="244"/>
        <v/>
      </c>
      <c r="B2912" s="1" t="str">
        <f>IF(A2912="","",IF($C$13="Yes",($C$12+Table1[[#This Row],[Interest Paid]]),IF($C$11*E2911&gt;10,IF($C$13="No",$C$11*E2911,($C$11*E2911)+$C$12),10)))</f>
        <v/>
      </c>
      <c r="C2912" s="1" t="str">
        <f t="shared" si="245"/>
        <v/>
      </c>
      <c r="D2912" s="1" t="str">
        <f t="shared" si="246"/>
        <v/>
      </c>
      <c r="E2912" s="1" t="str">
        <f t="shared" si="247"/>
        <v/>
      </c>
    </row>
    <row r="2913" spans="1:5" x14ac:dyDescent="0.25">
      <c r="A2913" s="7" t="str">
        <f t="shared" si="244"/>
        <v/>
      </c>
      <c r="B2913" s="1" t="str">
        <f>IF(A2913="","",IF($C$13="Yes",($C$12+Table1[[#This Row],[Interest Paid]]),IF($C$11*E2912&gt;10,IF($C$13="No",$C$11*E2912,($C$11*E2912)+$C$12),10)))</f>
        <v/>
      </c>
      <c r="C2913" s="1" t="str">
        <f t="shared" si="245"/>
        <v/>
      </c>
      <c r="D2913" s="1" t="str">
        <f t="shared" si="246"/>
        <v/>
      </c>
      <c r="E2913" s="1" t="str">
        <f t="shared" si="247"/>
        <v/>
      </c>
    </row>
    <row r="2914" spans="1:5" x14ac:dyDescent="0.25">
      <c r="A2914" s="7" t="str">
        <f t="shared" si="244"/>
        <v/>
      </c>
      <c r="B2914" s="1" t="str">
        <f>IF(A2914="","",IF($C$13="Yes",($C$12+Table1[[#This Row],[Interest Paid]]),IF($C$11*E2913&gt;10,IF($C$13="No",$C$11*E2913,($C$11*E2913)+$C$12),10)))</f>
        <v/>
      </c>
      <c r="C2914" s="1" t="str">
        <f t="shared" si="245"/>
        <v/>
      </c>
      <c r="D2914" s="1" t="str">
        <f t="shared" si="246"/>
        <v/>
      </c>
      <c r="E2914" s="1" t="str">
        <f t="shared" si="247"/>
        <v/>
      </c>
    </row>
    <row r="2915" spans="1:5" x14ac:dyDescent="0.25">
      <c r="A2915" s="7" t="str">
        <f t="shared" si="244"/>
        <v/>
      </c>
      <c r="B2915" s="1" t="str">
        <f>IF(A2915="","",IF($C$13="Yes",($C$12+Table1[[#This Row],[Interest Paid]]),IF($C$11*E2914&gt;10,IF($C$13="No",$C$11*E2914,($C$11*E2914)+$C$12),10)))</f>
        <v/>
      </c>
      <c r="C2915" s="1" t="str">
        <f t="shared" si="245"/>
        <v/>
      </c>
      <c r="D2915" s="1" t="str">
        <f t="shared" si="246"/>
        <v/>
      </c>
      <c r="E2915" s="1" t="str">
        <f t="shared" si="247"/>
        <v/>
      </c>
    </row>
    <row r="2916" spans="1:5" x14ac:dyDescent="0.25">
      <c r="A2916" s="7" t="str">
        <f t="shared" si="244"/>
        <v/>
      </c>
      <c r="B2916" s="1" t="str">
        <f>IF(A2916="","",IF($C$13="Yes",($C$12+Table1[[#This Row],[Interest Paid]]),IF($C$11*E2915&gt;10,IF($C$13="No",$C$11*E2915,($C$11*E2915)+$C$12),10)))</f>
        <v/>
      </c>
      <c r="C2916" s="1" t="str">
        <f t="shared" si="245"/>
        <v/>
      </c>
      <c r="D2916" s="1" t="str">
        <f t="shared" si="246"/>
        <v/>
      </c>
      <c r="E2916" s="1" t="str">
        <f t="shared" si="247"/>
        <v/>
      </c>
    </row>
    <row r="2917" spans="1:5" x14ac:dyDescent="0.25">
      <c r="A2917" s="7" t="str">
        <f t="shared" si="244"/>
        <v/>
      </c>
      <c r="B2917" s="1" t="str">
        <f>IF(A2917="","",IF($C$13="Yes",($C$12+Table1[[#This Row],[Interest Paid]]),IF($C$11*E2916&gt;10,IF($C$13="No",$C$11*E2916,($C$11*E2916)+$C$12),10)))</f>
        <v/>
      </c>
      <c r="C2917" s="1" t="str">
        <f t="shared" si="245"/>
        <v/>
      </c>
      <c r="D2917" s="1" t="str">
        <f t="shared" si="246"/>
        <v/>
      </c>
      <c r="E2917" s="1" t="str">
        <f t="shared" si="247"/>
        <v/>
      </c>
    </row>
    <row r="2918" spans="1:5" x14ac:dyDescent="0.25">
      <c r="A2918" s="7" t="str">
        <f t="shared" si="244"/>
        <v/>
      </c>
      <c r="B2918" s="1" t="str">
        <f>IF(A2918="","",IF($C$13="Yes",($C$12+Table1[[#This Row],[Interest Paid]]),IF($C$11*E2917&gt;10,IF($C$13="No",$C$11*E2917,($C$11*E2917)+$C$12),10)))</f>
        <v/>
      </c>
      <c r="C2918" s="1" t="str">
        <f t="shared" si="245"/>
        <v/>
      </c>
      <c r="D2918" s="1" t="str">
        <f t="shared" si="246"/>
        <v/>
      </c>
      <c r="E2918" s="1" t="str">
        <f t="shared" si="247"/>
        <v/>
      </c>
    </row>
    <row r="2919" spans="1:5" x14ac:dyDescent="0.25">
      <c r="A2919" s="7" t="str">
        <f t="shared" si="244"/>
        <v/>
      </c>
      <c r="B2919" s="1" t="str">
        <f>IF(A2919="","",IF($C$13="Yes",($C$12+Table1[[#This Row],[Interest Paid]]),IF($C$11*E2918&gt;10,IF($C$13="No",$C$11*E2918,($C$11*E2918)+$C$12),10)))</f>
        <v/>
      </c>
      <c r="C2919" s="1" t="str">
        <f t="shared" si="245"/>
        <v/>
      </c>
      <c r="D2919" s="1" t="str">
        <f t="shared" si="246"/>
        <v/>
      </c>
      <c r="E2919" s="1" t="str">
        <f t="shared" si="247"/>
        <v/>
      </c>
    </row>
    <row r="2920" spans="1:5" x14ac:dyDescent="0.25">
      <c r="A2920" s="7" t="str">
        <f t="shared" si="244"/>
        <v/>
      </c>
      <c r="B2920" s="1" t="str">
        <f>IF(A2920="","",IF($C$13="Yes",($C$12+Table1[[#This Row],[Interest Paid]]),IF($C$11*E2919&gt;10,IF($C$13="No",$C$11*E2919,($C$11*E2919)+$C$12),10)))</f>
        <v/>
      </c>
      <c r="C2920" s="1" t="str">
        <f t="shared" si="245"/>
        <v/>
      </c>
      <c r="D2920" s="1" t="str">
        <f t="shared" si="246"/>
        <v/>
      </c>
      <c r="E2920" s="1" t="str">
        <f t="shared" si="247"/>
        <v/>
      </c>
    </row>
    <row r="2921" spans="1:5" x14ac:dyDescent="0.25">
      <c r="A2921" s="7" t="str">
        <f t="shared" si="244"/>
        <v/>
      </c>
      <c r="B2921" s="1" t="str">
        <f>IF(A2921="","",IF($C$13="Yes",($C$12+Table1[[#This Row],[Interest Paid]]),IF($C$11*E2920&gt;10,IF($C$13="No",$C$11*E2920,($C$11*E2920)+$C$12),10)))</f>
        <v/>
      </c>
      <c r="C2921" s="1" t="str">
        <f t="shared" si="245"/>
        <v/>
      </c>
      <c r="D2921" s="1" t="str">
        <f t="shared" si="246"/>
        <v/>
      </c>
      <c r="E2921" s="1" t="str">
        <f t="shared" si="247"/>
        <v/>
      </c>
    </row>
    <row r="2922" spans="1:5" x14ac:dyDescent="0.25">
      <c r="A2922" s="7" t="str">
        <f t="shared" si="244"/>
        <v/>
      </c>
      <c r="B2922" s="1" t="str">
        <f>IF(A2922="","",IF($C$13="Yes",($C$12+Table1[[#This Row],[Interest Paid]]),IF($C$11*E2921&gt;10,IF($C$13="No",$C$11*E2921,($C$11*E2921)+$C$12),10)))</f>
        <v/>
      </c>
      <c r="C2922" s="1" t="str">
        <f t="shared" si="245"/>
        <v/>
      </c>
      <c r="D2922" s="1" t="str">
        <f t="shared" si="246"/>
        <v/>
      </c>
      <c r="E2922" s="1" t="str">
        <f t="shared" si="247"/>
        <v/>
      </c>
    </row>
    <row r="2923" spans="1:5" x14ac:dyDescent="0.25">
      <c r="A2923" s="7" t="str">
        <f t="shared" si="244"/>
        <v/>
      </c>
      <c r="B2923" s="1" t="str">
        <f>IF(A2923="","",IF($C$13="Yes",($C$12+Table1[[#This Row],[Interest Paid]]),IF($C$11*E2922&gt;10,IF($C$13="No",$C$11*E2922,($C$11*E2922)+$C$12),10)))</f>
        <v/>
      </c>
      <c r="C2923" s="1" t="str">
        <f t="shared" si="245"/>
        <v/>
      </c>
      <c r="D2923" s="1" t="str">
        <f t="shared" si="246"/>
        <v/>
      </c>
      <c r="E2923" s="1" t="str">
        <f t="shared" si="247"/>
        <v/>
      </c>
    </row>
    <row r="2924" spans="1:5" x14ac:dyDescent="0.25">
      <c r="A2924" s="7" t="str">
        <f t="shared" si="244"/>
        <v/>
      </c>
      <c r="B2924" s="1" t="str">
        <f>IF(A2924="","",IF($C$13="Yes",($C$12+Table1[[#This Row],[Interest Paid]]),IF($C$11*E2923&gt;10,IF($C$13="No",$C$11*E2923,($C$11*E2923)+$C$12),10)))</f>
        <v/>
      </c>
      <c r="C2924" s="1" t="str">
        <f t="shared" si="245"/>
        <v/>
      </c>
      <c r="D2924" s="1" t="str">
        <f t="shared" si="246"/>
        <v/>
      </c>
      <c r="E2924" s="1" t="str">
        <f t="shared" si="247"/>
        <v/>
      </c>
    </row>
    <row r="2925" spans="1:5" x14ac:dyDescent="0.25">
      <c r="A2925" s="7" t="str">
        <f t="shared" si="244"/>
        <v/>
      </c>
      <c r="B2925" s="1" t="str">
        <f>IF(A2925="","",IF($C$13="Yes",($C$12+Table1[[#This Row],[Interest Paid]]),IF($C$11*E2924&gt;10,IF($C$13="No",$C$11*E2924,($C$11*E2924)+$C$12),10)))</f>
        <v/>
      </c>
      <c r="C2925" s="1" t="str">
        <f t="shared" si="245"/>
        <v/>
      </c>
      <c r="D2925" s="1" t="str">
        <f t="shared" si="246"/>
        <v/>
      </c>
      <c r="E2925" s="1" t="str">
        <f t="shared" si="247"/>
        <v/>
      </c>
    </row>
    <row r="2926" spans="1:5" x14ac:dyDescent="0.25">
      <c r="A2926" s="7" t="str">
        <f t="shared" si="244"/>
        <v/>
      </c>
      <c r="B2926" s="1" t="str">
        <f>IF(A2926="","",IF($C$13="Yes",($C$12+Table1[[#This Row],[Interest Paid]]),IF($C$11*E2925&gt;10,IF($C$13="No",$C$11*E2925,($C$11*E2925)+$C$12),10)))</f>
        <v/>
      </c>
      <c r="C2926" s="1" t="str">
        <f t="shared" si="245"/>
        <v/>
      </c>
      <c r="D2926" s="1" t="str">
        <f t="shared" si="246"/>
        <v/>
      </c>
      <c r="E2926" s="1" t="str">
        <f t="shared" si="247"/>
        <v/>
      </c>
    </row>
    <row r="2927" spans="1:5" x14ac:dyDescent="0.25">
      <c r="A2927" s="7" t="str">
        <f t="shared" si="244"/>
        <v/>
      </c>
      <c r="B2927" s="1" t="str">
        <f>IF(A2927="","",IF($C$13="Yes",($C$12+Table1[[#This Row],[Interest Paid]]),IF($C$11*E2926&gt;10,IF($C$13="No",$C$11*E2926,($C$11*E2926)+$C$12),10)))</f>
        <v/>
      </c>
      <c r="C2927" s="1" t="str">
        <f t="shared" si="245"/>
        <v/>
      </c>
      <c r="D2927" s="1" t="str">
        <f t="shared" si="246"/>
        <v/>
      </c>
      <c r="E2927" s="1" t="str">
        <f t="shared" si="247"/>
        <v/>
      </c>
    </row>
    <row r="2928" spans="1:5" x14ac:dyDescent="0.25">
      <c r="A2928" s="7" t="str">
        <f t="shared" si="244"/>
        <v/>
      </c>
      <c r="B2928" s="1" t="str">
        <f>IF(A2928="","",IF($C$13="Yes",($C$12+Table1[[#This Row],[Interest Paid]]),IF($C$11*E2927&gt;10,IF($C$13="No",$C$11*E2927,($C$11*E2927)+$C$12),10)))</f>
        <v/>
      </c>
      <c r="C2928" s="1" t="str">
        <f t="shared" si="245"/>
        <v/>
      </c>
      <c r="D2928" s="1" t="str">
        <f t="shared" si="246"/>
        <v/>
      </c>
      <c r="E2928" s="1" t="str">
        <f t="shared" si="247"/>
        <v/>
      </c>
    </row>
    <row r="2929" spans="1:5" x14ac:dyDescent="0.25">
      <c r="A2929" s="7" t="str">
        <f t="shared" si="244"/>
        <v/>
      </c>
      <c r="B2929" s="1" t="str">
        <f>IF(A2929="","",IF($C$13="Yes",($C$12+Table1[[#This Row],[Interest Paid]]),IF($C$11*E2928&gt;10,IF($C$13="No",$C$11*E2928,($C$11*E2928)+$C$12),10)))</f>
        <v/>
      </c>
      <c r="C2929" s="1" t="str">
        <f t="shared" si="245"/>
        <v/>
      </c>
      <c r="D2929" s="1" t="str">
        <f t="shared" si="246"/>
        <v/>
      </c>
      <c r="E2929" s="1" t="str">
        <f t="shared" si="247"/>
        <v/>
      </c>
    </row>
    <row r="2930" spans="1:5" x14ac:dyDescent="0.25">
      <c r="A2930" s="7" t="str">
        <f t="shared" si="244"/>
        <v/>
      </c>
      <c r="B2930" s="1" t="str">
        <f>IF(A2930="","",IF($C$13="Yes",($C$12+Table1[[#This Row],[Interest Paid]]),IF($C$11*E2929&gt;10,IF($C$13="No",$C$11*E2929,($C$11*E2929)+$C$12),10)))</f>
        <v/>
      </c>
      <c r="C2930" s="1" t="str">
        <f t="shared" si="245"/>
        <v/>
      </c>
      <c r="D2930" s="1" t="str">
        <f t="shared" si="246"/>
        <v/>
      </c>
      <c r="E2930" s="1" t="str">
        <f t="shared" si="247"/>
        <v/>
      </c>
    </row>
    <row r="2931" spans="1:5" x14ac:dyDescent="0.25">
      <c r="A2931" s="7" t="str">
        <f t="shared" si="244"/>
        <v/>
      </c>
      <c r="B2931" s="1" t="str">
        <f>IF(A2931="","",IF($C$13="Yes",($C$12+Table1[[#This Row],[Interest Paid]]),IF($C$11*E2930&gt;10,IF($C$13="No",$C$11*E2930,($C$11*E2930)+$C$12),10)))</f>
        <v/>
      </c>
      <c r="C2931" s="1" t="str">
        <f t="shared" si="245"/>
        <v/>
      </c>
      <c r="D2931" s="1" t="str">
        <f t="shared" si="246"/>
        <v/>
      </c>
      <c r="E2931" s="1" t="str">
        <f t="shared" si="247"/>
        <v/>
      </c>
    </row>
    <row r="2932" spans="1:5" x14ac:dyDescent="0.25">
      <c r="A2932" s="7" t="str">
        <f t="shared" si="244"/>
        <v/>
      </c>
      <c r="B2932" s="1" t="str">
        <f>IF(A2932="","",IF($C$13="Yes",($C$12+Table1[[#This Row],[Interest Paid]]),IF($C$11*E2931&gt;10,IF($C$13="No",$C$11*E2931,($C$11*E2931)+$C$12),10)))</f>
        <v/>
      </c>
      <c r="C2932" s="1" t="str">
        <f t="shared" si="245"/>
        <v/>
      </c>
      <c r="D2932" s="1" t="str">
        <f t="shared" si="246"/>
        <v/>
      </c>
      <c r="E2932" s="1" t="str">
        <f t="shared" si="247"/>
        <v/>
      </c>
    </row>
    <row r="2933" spans="1:5" x14ac:dyDescent="0.25">
      <c r="A2933" s="7" t="str">
        <f t="shared" ref="A2933:A2996" si="248">IF(A2932="","",IF(E2932&gt;0,A2932+1,""))</f>
        <v/>
      </c>
      <c r="B2933" s="1" t="str">
        <f>IF(A2933="","",IF($C$13="Yes",($C$12+Table1[[#This Row],[Interest Paid]]),IF($C$11*E2932&gt;10,IF($C$13="No",$C$11*E2932,($C$11*E2932)+$C$12),10)))</f>
        <v/>
      </c>
      <c r="C2933" s="1" t="str">
        <f t="shared" ref="C2933:C2996" si="249">IF(A2933="","",($C$10/12)*E2932)</f>
        <v/>
      </c>
      <c r="D2933" s="1" t="str">
        <f t="shared" ref="D2933:D2996" si="250">IF(A2933="","",B2933-C2933)</f>
        <v/>
      </c>
      <c r="E2933" s="1" t="str">
        <f t="shared" ref="E2933:E2996" si="251">IF(A2933="","",E2932-D2933)</f>
        <v/>
      </c>
    </row>
    <row r="2934" spans="1:5" x14ac:dyDescent="0.25">
      <c r="A2934" s="7" t="str">
        <f t="shared" si="248"/>
        <v/>
      </c>
      <c r="B2934" s="1" t="str">
        <f>IF(A2934="","",IF($C$13="Yes",($C$12+Table1[[#This Row],[Interest Paid]]),IF($C$11*E2933&gt;10,IF($C$13="No",$C$11*E2933,($C$11*E2933)+$C$12),10)))</f>
        <v/>
      </c>
      <c r="C2934" s="1" t="str">
        <f t="shared" si="249"/>
        <v/>
      </c>
      <c r="D2934" s="1" t="str">
        <f t="shared" si="250"/>
        <v/>
      </c>
      <c r="E2934" s="1" t="str">
        <f t="shared" si="251"/>
        <v/>
      </c>
    </row>
    <row r="2935" spans="1:5" x14ac:dyDescent="0.25">
      <c r="A2935" s="7" t="str">
        <f t="shared" si="248"/>
        <v/>
      </c>
      <c r="B2935" s="1" t="str">
        <f>IF(A2935="","",IF($C$13="Yes",($C$12+Table1[[#This Row],[Interest Paid]]),IF($C$11*E2934&gt;10,IF($C$13="No",$C$11*E2934,($C$11*E2934)+$C$12),10)))</f>
        <v/>
      </c>
      <c r="C2935" s="1" t="str">
        <f t="shared" si="249"/>
        <v/>
      </c>
      <c r="D2935" s="1" t="str">
        <f t="shared" si="250"/>
        <v/>
      </c>
      <c r="E2935" s="1" t="str">
        <f t="shared" si="251"/>
        <v/>
      </c>
    </row>
    <row r="2936" spans="1:5" x14ac:dyDescent="0.25">
      <c r="A2936" s="7" t="str">
        <f t="shared" si="248"/>
        <v/>
      </c>
      <c r="B2936" s="1" t="str">
        <f>IF(A2936="","",IF($C$13="Yes",($C$12+Table1[[#This Row],[Interest Paid]]),IF($C$11*E2935&gt;10,IF($C$13="No",$C$11*E2935,($C$11*E2935)+$C$12),10)))</f>
        <v/>
      </c>
      <c r="C2936" s="1" t="str">
        <f t="shared" si="249"/>
        <v/>
      </c>
      <c r="D2936" s="1" t="str">
        <f t="shared" si="250"/>
        <v/>
      </c>
      <c r="E2936" s="1" t="str">
        <f t="shared" si="251"/>
        <v/>
      </c>
    </row>
    <row r="2937" spans="1:5" x14ac:dyDescent="0.25">
      <c r="A2937" s="7" t="str">
        <f t="shared" si="248"/>
        <v/>
      </c>
      <c r="B2937" s="1" t="str">
        <f>IF(A2937="","",IF($C$13="Yes",($C$12+Table1[[#This Row],[Interest Paid]]),IF($C$11*E2936&gt;10,IF($C$13="No",$C$11*E2936,($C$11*E2936)+$C$12),10)))</f>
        <v/>
      </c>
      <c r="C2937" s="1" t="str">
        <f t="shared" si="249"/>
        <v/>
      </c>
      <c r="D2937" s="1" t="str">
        <f t="shared" si="250"/>
        <v/>
      </c>
      <c r="E2937" s="1" t="str">
        <f t="shared" si="251"/>
        <v/>
      </c>
    </row>
    <row r="2938" spans="1:5" x14ac:dyDescent="0.25">
      <c r="A2938" s="7" t="str">
        <f t="shared" si="248"/>
        <v/>
      </c>
      <c r="B2938" s="1" t="str">
        <f>IF(A2938="","",IF($C$13="Yes",($C$12+Table1[[#This Row],[Interest Paid]]),IF($C$11*E2937&gt;10,IF($C$13="No",$C$11*E2937,($C$11*E2937)+$C$12),10)))</f>
        <v/>
      </c>
      <c r="C2938" s="1" t="str">
        <f t="shared" si="249"/>
        <v/>
      </c>
      <c r="D2938" s="1" t="str">
        <f t="shared" si="250"/>
        <v/>
      </c>
      <c r="E2938" s="1" t="str">
        <f t="shared" si="251"/>
        <v/>
      </c>
    </row>
    <row r="2939" spans="1:5" x14ac:dyDescent="0.25">
      <c r="A2939" s="7" t="str">
        <f t="shared" si="248"/>
        <v/>
      </c>
      <c r="B2939" s="1" t="str">
        <f>IF(A2939="","",IF($C$13="Yes",($C$12+Table1[[#This Row],[Interest Paid]]),IF($C$11*E2938&gt;10,IF($C$13="No",$C$11*E2938,($C$11*E2938)+$C$12),10)))</f>
        <v/>
      </c>
      <c r="C2939" s="1" t="str">
        <f t="shared" si="249"/>
        <v/>
      </c>
      <c r="D2939" s="1" t="str">
        <f t="shared" si="250"/>
        <v/>
      </c>
      <c r="E2939" s="1" t="str">
        <f t="shared" si="251"/>
        <v/>
      </c>
    </row>
    <row r="2940" spans="1:5" x14ac:dyDescent="0.25">
      <c r="A2940" s="7" t="str">
        <f t="shared" si="248"/>
        <v/>
      </c>
      <c r="B2940" s="1" t="str">
        <f>IF(A2940="","",IF($C$13="Yes",($C$12+Table1[[#This Row],[Interest Paid]]),IF($C$11*E2939&gt;10,IF($C$13="No",$C$11*E2939,($C$11*E2939)+$C$12),10)))</f>
        <v/>
      </c>
      <c r="C2940" s="1" t="str">
        <f t="shared" si="249"/>
        <v/>
      </c>
      <c r="D2940" s="1" t="str">
        <f t="shared" si="250"/>
        <v/>
      </c>
      <c r="E2940" s="1" t="str">
        <f t="shared" si="251"/>
        <v/>
      </c>
    </row>
    <row r="2941" spans="1:5" x14ac:dyDescent="0.25">
      <c r="A2941" s="7" t="str">
        <f t="shared" si="248"/>
        <v/>
      </c>
      <c r="B2941" s="1" t="str">
        <f>IF(A2941="","",IF($C$13="Yes",($C$12+Table1[[#This Row],[Interest Paid]]),IF($C$11*E2940&gt;10,IF($C$13="No",$C$11*E2940,($C$11*E2940)+$C$12),10)))</f>
        <v/>
      </c>
      <c r="C2941" s="1" t="str">
        <f t="shared" si="249"/>
        <v/>
      </c>
      <c r="D2941" s="1" t="str">
        <f t="shared" si="250"/>
        <v/>
      </c>
      <c r="E2941" s="1" t="str">
        <f t="shared" si="251"/>
        <v/>
      </c>
    </row>
    <row r="2942" spans="1:5" x14ac:dyDescent="0.25">
      <c r="A2942" s="7" t="str">
        <f t="shared" si="248"/>
        <v/>
      </c>
      <c r="B2942" s="1" t="str">
        <f>IF(A2942="","",IF($C$13="Yes",($C$12+Table1[[#This Row],[Interest Paid]]),IF($C$11*E2941&gt;10,IF($C$13="No",$C$11*E2941,($C$11*E2941)+$C$12),10)))</f>
        <v/>
      </c>
      <c r="C2942" s="1" t="str">
        <f t="shared" si="249"/>
        <v/>
      </c>
      <c r="D2942" s="1" t="str">
        <f t="shared" si="250"/>
        <v/>
      </c>
      <c r="E2942" s="1" t="str">
        <f t="shared" si="251"/>
        <v/>
      </c>
    </row>
    <row r="2943" spans="1:5" x14ac:dyDescent="0.25">
      <c r="A2943" s="7" t="str">
        <f t="shared" si="248"/>
        <v/>
      </c>
      <c r="B2943" s="1" t="str">
        <f>IF(A2943="","",IF($C$13="Yes",($C$12+Table1[[#This Row],[Interest Paid]]),IF($C$11*E2942&gt;10,IF($C$13="No",$C$11*E2942,($C$11*E2942)+$C$12),10)))</f>
        <v/>
      </c>
      <c r="C2943" s="1" t="str">
        <f t="shared" si="249"/>
        <v/>
      </c>
      <c r="D2943" s="1" t="str">
        <f t="shared" si="250"/>
        <v/>
      </c>
      <c r="E2943" s="1" t="str">
        <f t="shared" si="251"/>
        <v/>
      </c>
    </row>
    <row r="2944" spans="1:5" x14ac:dyDescent="0.25">
      <c r="A2944" s="7" t="str">
        <f t="shared" si="248"/>
        <v/>
      </c>
      <c r="B2944" s="1" t="str">
        <f>IF(A2944="","",IF($C$13="Yes",($C$12+Table1[[#This Row],[Interest Paid]]),IF($C$11*E2943&gt;10,IF($C$13="No",$C$11*E2943,($C$11*E2943)+$C$12),10)))</f>
        <v/>
      </c>
      <c r="C2944" s="1" t="str">
        <f t="shared" si="249"/>
        <v/>
      </c>
      <c r="D2944" s="1" t="str">
        <f t="shared" si="250"/>
        <v/>
      </c>
      <c r="E2944" s="1" t="str">
        <f t="shared" si="251"/>
        <v/>
      </c>
    </row>
    <row r="2945" spans="1:5" x14ac:dyDescent="0.25">
      <c r="A2945" s="7" t="str">
        <f t="shared" si="248"/>
        <v/>
      </c>
      <c r="B2945" s="1" t="str">
        <f>IF(A2945="","",IF($C$13="Yes",($C$12+Table1[[#This Row],[Interest Paid]]),IF($C$11*E2944&gt;10,IF($C$13="No",$C$11*E2944,($C$11*E2944)+$C$12),10)))</f>
        <v/>
      </c>
      <c r="C2945" s="1" t="str">
        <f t="shared" si="249"/>
        <v/>
      </c>
      <c r="D2945" s="1" t="str">
        <f t="shared" si="250"/>
        <v/>
      </c>
      <c r="E2945" s="1" t="str">
        <f t="shared" si="251"/>
        <v/>
      </c>
    </row>
    <row r="2946" spans="1:5" x14ac:dyDescent="0.25">
      <c r="A2946" s="7" t="str">
        <f t="shared" si="248"/>
        <v/>
      </c>
      <c r="B2946" s="1" t="str">
        <f>IF(A2946="","",IF($C$13="Yes",($C$12+Table1[[#This Row],[Interest Paid]]),IF($C$11*E2945&gt;10,IF($C$13="No",$C$11*E2945,($C$11*E2945)+$C$12),10)))</f>
        <v/>
      </c>
      <c r="C2946" s="1" t="str">
        <f t="shared" si="249"/>
        <v/>
      </c>
      <c r="D2946" s="1" t="str">
        <f t="shared" si="250"/>
        <v/>
      </c>
      <c r="E2946" s="1" t="str">
        <f t="shared" si="251"/>
        <v/>
      </c>
    </row>
    <row r="2947" spans="1:5" x14ac:dyDescent="0.25">
      <c r="A2947" s="7" t="str">
        <f t="shared" si="248"/>
        <v/>
      </c>
      <c r="B2947" s="1" t="str">
        <f>IF(A2947="","",IF($C$13="Yes",($C$12+Table1[[#This Row],[Interest Paid]]),IF($C$11*E2946&gt;10,IF($C$13="No",$C$11*E2946,($C$11*E2946)+$C$12),10)))</f>
        <v/>
      </c>
      <c r="C2947" s="1" t="str">
        <f t="shared" si="249"/>
        <v/>
      </c>
      <c r="D2947" s="1" t="str">
        <f t="shared" si="250"/>
        <v/>
      </c>
      <c r="E2947" s="1" t="str">
        <f t="shared" si="251"/>
        <v/>
      </c>
    </row>
    <row r="2948" spans="1:5" x14ac:dyDescent="0.25">
      <c r="A2948" s="7" t="str">
        <f t="shared" si="248"/>
        <v/>
      </c>
      <c r="B2948" s="1" t="str">
        <f>IF(A2948="","",IF($C$13="Yes",($C$12+Table1[[#This Row],[Interest Paid]]),IF($C$11*E2947&gt;10,IF($C$13="No",$C$11*E2947,($C$11*E2947)+$C$12),10)))</f>
        <v/>
      </c>
      <c r="C2948" s="1" t="str">
        <f t="shared" si="249"/>
        <v/>
      </c>
      <c r="D2948" s="1" t="str">
        <f t="shared" si="250"/>
        <v/>
      </c>
      <c r="E2948" s="1" t="str">
        <f t="shared" si="251"/>
        <v/>
      </c>
    </row>
    <row r="2949" spans="1:5" x14ac:dyDescent="0.25">
      <c r="A2949" s="7" t="str">
        <f t="shared" si="248"/>
        <v/>
      </c>
      <c r="B2949" s="1" t="str">
        <f>IF(A2949="","",IF($C$13="Yes",($C$12+Table1[[#This Row],[Interest Paid]]),IF($C$11*E2948&gt;10,IF($C$13="No",$C$11*E2948,($C$11*E2948)+$C$12),10)))</f>
        <v/>
      </c>
      <c r="C2949" s="1" t="str">
        <f t="shared" si="249"/>
        <v/>
      </c>
      <c r="D2949" s="1" t="str">
        <f t="shared" si="250"/>
        <v/>
      </c>
      <c r="E2949" s="1" t="str">
        <f t="shared" si="251"/>
        <v/>
      </c>
    </row>
    <row r="2950" spans="1:5" x14ac:dyDescent="0.25">
      <c r="A2950" s="7" t="str">
        <f t="shared" si="248"/>
        <v/>
      </c>
      <c r="B2950" s="1" t="str">
        <f>IF(A2950="","",IF($C$13="Yes",($C$12+Table1[[#This Row],[Interest Paid]]),IF($C$11*E2949&gt;10,IF($C$13="No",$C$11*E2949,($C$11*E2949)+$C$12),10)))</f>
        <v/>
      </c>
      <c r="C2950" s="1" t="str">
        <f t="shared" si="249"/>
        <v/>
      </c>
      <c r="D2950" s="1" t="str">
        <f t="shared" si="250"/>
        <v/>
      </c>
      <c r="E2950" s="1" t="str">
        <f t="shared" si="251"/>
        <v/>
      </c>
    </row>
    <row r="2951" spans="1:5" x14ac:dyDescent="0.25">
      <c r="A2951" s="7" t="str">
        <f t="shared" si="248"/>
        <v/>
      </c>
      <c r="B2951" s="1" t="str">
        <f>IF(A2951="","",IF($C$13="Yes",($C$12+Table1[[#This Row],[Interest Paid]]),IF($C$11*E2950&gt;10,IF($C$13="No",$C$11*E2950,($C$11*E2950)+$C$12),10)))</f>
        <v/>
      </c>
      <c r="C2951" s="1" t="str">
        <f t="shared" si="249"/>
        <v/>
      </c>
      <c r="D2951" s="1" t="str">
        <f t="shared" si="250"/>
        <v/>
      </c>
      <c r="E2951" s="1" t="str">
        <f t="shared" si="251"/>
        <v/>
      </c>
    </row>
    <row r="2952" spans="1:5" x14ac:dyDescent="0.25">
      <c r="A2952" s="7" t="str">
        <f t="shared" si="248"/>
        <v/>
      </c>
      <c r="B2952" s="1" t="str">
        <f>IF(A2952="","",IF($C$13="Yes",($C$12+Table1[[#This Row],[Interest Paid]]),IF($C$11*E2951&gt;10,IF($C$13="No",$C$11*E2951,($C$11*E2951)+$C$12),10)))</f>
        <v/>
      </c>
      <c r="C2952" s="1" t="str">
        <f t="shared" si="249"/>
        <v/>
      </c>
      <c r="D2952" s="1" t="str">
        <f t="shared" si="250"/>
        <v/>
      </c>
      <c r="E2952" s="1" t="str">
        <f t="shared" si="251"/>
        <v/>
      </c>
    </row>
    <row r="2953" spans="1:5" x14ac:dyDescent="0.25">
      <c r="A2953" s="7" t="str">
        <f t="shared" si="248"/>
        <v/>
      </c>
      <c r="B2953" s="1" t="str">
        <f>IF(A2953="","",IF($C$13="Yes",($C$12+Table1[[#This Row],[Interest Paid]]),IF($C$11*E2952&gt;10,IF($C$13="No",$C$11*E2952,($C$11*E2952)+$C$12),10)))</f>
        <v/>
      </c>
      <c r="C2953" s="1" t="str">
        <f t="shared" si="249"/>
        <v/>
      </c>
      <c r="D2953" s="1" t="str">
        <f t="shared" si="250"/>
        <v/>
      </c>
      <c r="E2953" s="1" t="str">
        <f t="shared" si="251"/>
        <v/>
      </c>
    </row>
    <row r="2954" spans="1:5" x14ac:dyDescent="0.25">
      <c r="A2954" s="7" t="str">
        <f t="shared" si="248"/>
        <v/>
      </c>
      <c r="B2954" s="1" t="str">
        <f>IF(A2954="","",IF($C$13="Yes",($C$12+Table1[[#This Row],[Interest Paid]]),IF($C$11*E2953&gt;10,IF($C$13="No",$C$11*E2953,($C$11*E2953)+$C$12),10)))</f>
        <v/>
      </c>
      <c r="C2954" s="1" t="str">
        <f t="shared" si="249"/>
        <v/>
      </c>
      <c r="D2954" s="1" t="str">
        <f t="shared" si="250"/>
        <v/>
      </c>
      <c r="E2954" s="1" t="str">
        <f t="shared" si="251"/>
        <v/>
      </c>
    </row>
    <row r="2955" spans="1:5" x14ac:dyDescent="0.25">
      <c r="A2955" s="7" t="str">
        <f t="shared" si="248"/>
        <v/>
      </c>
      <c r="B2955" s="1" t="str">
        <f>IF(A2955="","",IF($C$13="Yes",($C$12+Table1[[#This Row],[Interest Paid]]),IF($C$11*E2954&gt;10,IF($C$13="No",$C$11*E2954,($C$11*E2954)+$C$12),10)))</f>
        <v/>
      </c>
      <c r="C2955" s="1" t="str">
        <f t="shared" si="249"/>
        <v/>
      </c>
      <c r="D2955" s="1" t="str">
        <f t="shared" si="250"/>
        <v/>
      </c>
      <c r="E2955" s="1" t="str">
        <f t="shared" si="251"/>
        <v/>
      </c>
    </row>
    <row r="2956" spans="1:5" x14ac:dyDescent="0.25">
      <c r="A2956" s="7" t="str">
        <f t="shared" si="248"/>
        <v/>
      </c>
      <c r="B2956" s="1" t="str">
        <f>IF(A2956="","",IF($C$13="Yes",($C$12+Table1[[#This Row],[Interest Paid]]),IF($C$11*E2955&gt;10,IF($C$13="No",$C$11*E2955,($C$11*E2955)+$C$12),10)))</f>
        <v/>
      </c>
      <c r="C2956" s="1" t="str">
        <f t="shared" si="249"/>
        <v/>
      </c>
      <c r="D2956" s="1" t="str">
        <f t="shared" si="250"/>
        <v/>
      </c>
      <c r="E2956" s="1" t="str">
        <f t="shared" si="251"/>
        <v/>
      </c>
    </row>
    <row r="2957" spans="1:5" x14ac:dyDescent="0.25">
      <c r="A2957" s="7" t="str">
        <f t="shared" si="248"/>
        <v/>
      </c>
      <c r="B2957" s="1" t="str">
        <f>IF(A2957="","",IF($C$13="Yes",($C$12+Table1[[#This Row],[Interest Paid]]),IF($C$11*E2956&gt;10,IF($C$13="No",$C$11*E2956,($C$11*E2956)+$C$12),10)))</f>
        <v/>
      </c>
      <c r="C2957" s="1" t="str">
        <f t="shared" si="249"/>
        <v/>
      </c>
      <c r="D2957" s="1" t="str">
        <f t="shared" si="250"/>
        <v/>
      </c>
      <c r="E2957" s="1" t="str">
        <f t="shared" si="251"/>
        <v/>
      </c>
    </row>
    <row r="2958" spans="1:5" x14ac:dyDescent="0.25">
      <c r="A2958" s="7" t="str">
        <f t="shared" si="248"/>
        <v/>
      </c>
      <c r="B2958" s="1" t="str">
        <f>IF(A2958="","",IF($C$13="Yes",($C$12+Table1[[#This Row],[Interest Paid]]),IF($C$11*E2957&gt;10,IF($C$13="No",$C$11*E2957,($C$11*E2957)+$C$12),10)))</f>
        <v/>
      </c>
      <c r="C2958" s="1" t="str">
        <f t="shared" si="249"/>
        <v/>
      </c>
      <c r="D2958" s="1" t="str">
        <f t="shared" si="250"/>
        <v/>
      </c>
      <c r="E2958" s="1" t="str">
        <f t="shared" si="251"/>
        <v/>
      </c>
    </row>
    <row r="2959" spans="1:5" x14ac:dyDescent="0.25">
      <c r="A2959" s="7" t="str">
        <f t="shared" si="248"/>
        <v/>
      </c>
      <c r="B2959" s="1" t="str">
        <f>IF(A2959="","",IF($C$13="Yes",($C$12+Table1[[#This Row],[Interest Paid]]),IF($C$11*E2958&gt;10,IF($C$13="No",$C$11*E2958,($C$11*E2958)+$C$12),10)))</f>
        <v/>
      </c>
      <c r="C2959" s="1" t="str">
        <f t="shared" si="249"/>
        <v/>
      </c>
      <c r="D2959" s="1" t="str">
        <f t="shared" si="250"/>
        <v/>
      </c>
      <c r="E2959" s="1" t="str">
        <f t="shared" si="251"/>
        <v/>
      </c>
    </row>
    <row r="2960" spans="1:5" x14ac:dyDescent="0.25">
      <c r="A2960" s="7" t="str">
        <f t="shared" si="248"/>
        <v/>
      </c>
      <c r="B2960" s="1" t="str">
        <f>IF(A2960="","",IF($C$13="Yes",($C$12+Table1[[#This Row],[Interest Paid]]),IF($C$11*E2959&gt;10,IF($C$13="No",$C$11*E2959,($C$11*E2959)+$C$12),10)))</f>
        <v/>
      </c>
      <c r="C2960" s="1" t="str">
        <f t="shared" si="249"/>
        <v/>
      </c>
      <c r="D2960" s="1" t="str">
        <f t="shared" si="250"/>
        <v/>
      </c>
      <c r="E2960" s="1" t="str">
        <f t="shared" si="251"/>
        <v/>
      </c>
    </row>
    <row r="2961" spans="1:5" x14ac:dyDescent="0.25">
      <c r="A2961" s="7" t="str">
        <f t="shared" si="248"/>
        <v/>
      </c>
      <c r="B2961" s="1" t="str">
        <f>IF(A2961="","",IF($C$13="Yes",($C$12+Table1[[#This Row],[Interest Paid]]),IF($C$11*E2960&gt;10,IF($C$13="No",$C$11*E2960,($C$11*E2960)+$C$12),10)))</f>
        <v/>
      </c>
      <c r="C2961" s="1" t="str">
        <f t="shared" si="249"/>
        <v/>
      </c>
      <c r="D2961" s="1" t="str">
        <f t="shared" si="250"/>
        <v/>
      </c>
      <c r="E2961" s="1" t="str">
        <f t="shared" si="251"/>
        <v/>
      </c>
    </row>
    <row r="2962" spans="1:5" x14ac:dyDescent="0.25">
      <c r="A2962" s="7" t="str">
        <f t="shared" si="248"/>
        <v/>
      </c>
      <c r="B2962" s="1" t="str">
        <f>IF(A2962="","",IF($C$13="Yes",($C$12+Table1[[#This Row],[Interest Paid]]),IF($C$11*E2961&gt;10,IF($C$13="No",$C$11*E2961,($C$11*E2961)+$C$12),10)))</f>
        <v/>
      </c>
      <c r="C2962" s="1" t="str">
        <f t="shared" si="249"/>
        <v/>
      </c>
      <c r="D2962" s="1" t="str">
        <f t="shared" si="250"/>
        <v/>
      </c>
      <c r="E2962" s="1" t="str">
        <f t="shared" si="251"/>
        <v/>
      </c>
    </row>
    <row r="2963" spans="1:5" x14ac:dyDescent="0.25">
      <c r="A2963" s="7" t="str">
        <f t="shared" si="248"/>
        <v/>
      </c>
      <c r="B2963" s="1" t="str">
        <f>IF(A2963="","",IF($C$13="Yes",($C$12+Table1[[#This Row],[Interest Paid]]),IF($C$11*E2962&gt;10,IF($C$13="No",$C$11*E2962,($C$11*E2962)+$C$12),10)))</f>
        <v/>
      </c>
      <c r="C2963" s="1" t="str">
        <f t="shared" si="249"/>
        <v/>
      </c>
      <c r="D2963" s="1" t="str">
        <f t="shared" si="250"/>
        <v/>
      </c>
      <c r="E2963" s="1" t="str">
        <f t="shared" si="251"/>
        <v/>
      </c>
    </row>
    <row r="2964" spans="1:5" x14ac:dyDescent="0.25">
      <c r="A2964" s="7" t="str">
        <f t="shared" si="248"/>
        <v/>
      </c>
      <c r="B2964" s="1" t="str">
        <f>IF(A2964="","",IF($C$13="Yes",($C$12+Table1[[#This Row],[Interest Paid]]),IF($C$11*E2963&gt;10,IF($C$13="No",$C$11*E2963,($C$11*E2963)+$C$12),10)))</f>
        <v/>
      </c>
      <c r="C2964" s="1" t="str">
        <f t="shared" si="249"/>
        <v/>
      </c>
      <c r="D2964" s="1" t="str">
        <f t="shared" si="250"/>
        <v/>
      </c>
      <c r="E2964" s="1" t="str">
        <f t="shared" si="251"/>
        <v/>
      </c>
    </row>
    <row r="2965" spans="1:5" x14ac:dyDescent="0.25">
      <c r="A2965" s="7" t="str">
        <f t="shared" si="248"/>
        <v/>
      </c>
      <c r="B2965" s="1" t="str">
        <f>IF(A2965="","",IF($C$13="Yes",($C$12+Table1[[#This Row],[Interest Paid]]),IF($C$11*E2964&gt;10,IF($C$13="No",$C$11*E2964,($C$11*E2964)+$C$12),10)))</f>
        <v/>
      </c>
      <c r="C2965" s="1" t="str">
        <f t="shared" si="249"/>
        <v/>
      </c>
      <c r="D2965" s="1" t="str">
        <f t="shared" si="250"/>
        <v/>
      </c>
      <c r="E2965" s="1" t="str">
        <f t="shared" si="251"/>
        <v/>
      </c>
    </row>
    <row r="2966" spans="1:5" x14ac:dyDescent="0.25">
      <c r="A2966" s="7" t="str">
        <f t="shared" si="248"/>
        <v/>
      </c>
      <c r="B2966" s="1" t="str">
        <f>IF(A2966="","",IF($C$13="Yes",($C$12+Table1[[#This Row],[Interest Paid]]),IF($C$11*E2965&gt;10,IF($C$13="No",$C$11*E2965,($C$11*E2965)+$C$12),10)))</f>
        <v/>
      </c>
      <c r="C2966" s="1" t="str">
        <f t="shared" si="249"/>
        <v/>
      </c>
      <c r="D2966" s="1" t="str">
        <f t="shared" si="250"/>
        <v/>
      </c>
      <c r="E2966" s="1" t="str">
        <f t="shared" si="251"/>
        <v/>
      </c>
    </row>
    <row r="2967" spans="1:5" x14ac:dyDescent="0.25">
      <c r="A2967" s="7" t="str">
        <f t="shared" si="248"/>
        <v/>
      </c>
      <c r="B2967" s="1" t="str">
        <f>IF(A2967="","",IF($C$13="Yes",($C$12+Table1[[#This Row],[Interest Paid]]),IF($C$11*E2966&gt;10,IF($C$13="No",$C$11*E2966,($C$11*E2966)+$C$12),10)))</f>
        <v/>
      </c>
      <c r="C2967" s="1" t="str">
        <f t="shared" si="249"/>
        <v/>
      </c>
      <c r="D2967" s="1" t="str">
        <f t="shared" si="250"/>
        <v/>
      </c>
      <c r="E2967" s="1" t="str">
        <f t="shared" si="251"/>
        <v/>
      </c>
    </row>
    <row r="2968" spans="1:5" x14ac:dyDescent="0.25">
      <c r="A2968" s="7" t="str">
        <f t="shared" si="248"/>
        <v/>
      </c>
      <c r="B2968" s="1" t="str">
        <f>IF(A2968="","",IF($C$13="Yes",($C$12+Table1[[#This Row],[Interest Paid]]),IF($C$11*E2967&gt;10,IF($C$13="No",$C$11*E2967,($C$11*E2967)+$C$12),10)))</f>
        <v/>
      </c>
      <c r="C2968" s="1" t="str">
        <f t="shared" si="249"/>
        <v/>
      </c>
      <c r="D2968" s="1" t="str">
        <f t="shared" si="250"/>
        <v/>
      </c>
      <c r="E2968" s="1" t="str">
        <f t="shared" si="251"/>
        <v/>
      </c>
    </row>
    <row r="2969" spans="1:5" x14ac:dyDescent="0.25">
      <c r="A2969" s="7" t="str">
        <f t="shared" si="248"/>
        <v/>
      </c>
      <c r="B2969" s="1" t="str">
        <f>IF(A2969="","",IF($C$13="Yes",($C$12+Table1[[#This Row],[Interest Paid]]),IF($C$11*E2968&gt;10,IF($C$13="No",$C$11*E2968,($C$11*E2968)+$C$12),10)))</f>
        <v/>
      </c>
      <c r="C2969" s="1" t="str">
        <f t="shared" si="249"/>
        <v/>
      </c>
      <c r="D2969" s="1" t="str">
        <f t="shared" si="250"/>
        <v/>
      </c>
      <c r="E2969" s="1" t="str">
        <f t="shared" si="251"/>
        <v/>
      </c>
    </row>
    <row r="2970" spans="1:5" x14ac:dyDescent="0.25">
      <c r="A2970" s="7" t="str">
        <f t="shared" si="248"/>
        <v/>
      </c>
      <c r="B2970" s="1" t="str">
        <f>IF(A2970="","",IF($C$13="Yes",($C$12+Table1[[#This Row],[Interest Paid]]),IF($C$11*E2969&gt;10,IF($C$13="No",$C$11*E2969,($C$11*E2969)+$C$12),10)))</f>
        <v/>
      </c>
      <c r="C2970" s="1" t="str">
        <f t="shared" si="249"/>
        <v/>
      </c>
      <c r="D2970" s="1" t="str">
        <f t="shared" si="250"/>
        <v/>
      </c>
      <c r="E2970" s="1" t="str">
        <f t="shared" si="251"/>
        <v/>
      </c>
    </row>
    <row r="2971" spans="1:5" x14ac:dyDescent="0.25">
      <c r="A2971" s="7" t="str">
        <f t="shared" si="248"/>
        <v/>
      </c>
      <c r="B2971" s="1" t="str">
        <f>IF(A2971="","",IF($C$13="Yes",($C$12+Table1[[#This Row],[Interest Paid]]),IF($C$11*E2970&gt;10,IF($C$13="No",$C$11*E2970,($C$11*E2970)+$C$12),10)))</f>
        <v/>
      </c>
      <c r="C2971" s="1" t="str">
        <f t="shared" si="249"/>
        <v/>
      </c>
      <c r="D2971" s="1" t="str">
        <f t="shared" si="250"/>
        <v/>
      </c>
      <c r="E2971" s="1" t="str">
        <f t="shared" si="251"/>
        <v/>
      </c>
    </row>
    <row r="2972" spans="1:5" x14ac:dyDescent="0.25">
      <c r="A2972" s="7" t="str">
        <f t="shared" si="248"/>
        <v/>
      </c>
      <c r="B2972" s="1" t="str">
        <f>IF(A2972="","",IF($C$13="Yes",($C$12+Table1[[#This Row],[Interest Paid]]),IF($C$11*E2971&gt;10,IF($C$13="No",$C$11*E2971,($C$11*E2971)+$C$12),10)))</f>
        <v/>
      </c>
      <c r="C2972" s="1" t="str">
        <f t="shared" si="249"/>
        <v/>
      </c>
      <c r="D2972" s="1" t="str">
        <f t="shared" si="250"/>
        <v/>
      </c>
      <c r="E2972" s="1" t="str">
        <f t="shared" si="251"/>
        <v/>
      </c>
    </row>
    <row r="2973" spans="1:5" x14ac:dyDescent="0.25">
      <c r="A2973" s="7" t="str">
        <f t="shared" si="248"/>
        <v/>
      </c>
      <c r="B2973" s="1" t="str">
        <f>IF(A2973="","",IF($C$13="Yes",($C$12+Table1[[#This Row],[Interest Paid]]),IF($C$11*E2972&gt;10,IF($C$13="No",$C$11*E2972,($C$11*E2972)+$C$12),10)))</f>
        <v/>
      </c>
      <c r="C2973" s="1" t="str">
        <f t="shared" si="249"/>
        <v/>
      </c>
      <c r="D2973" s="1" t="str">
        <f t="shared" si="250"/>
        <v/>
      </c>
      <c r="E2973" s="1" t="str">
        <f t="shared" si="251"/>
        <v/>
      </c>
    </row>
    <row r="2974" spans="1:5" x14ac:dyDescent="0.25">
      <c r="A2974" s="7" t="str">
        <f t="shared" si="248"/>
        <v/>
      </c>
      <c r="B2974" s="1" t="str">
        <f>IF(A2974="","",IF($C$13="Yes",($C$12+Table1[[#This Row],[Interest Paid]]),IF($C$11*E2973&gt;10,IF($C$13="No",$C$11*E2973,($C$11*E2973)+$C$12),10)))</f>
        <v/>
      </c>
      <c r="C2974" s="1" t="str">
        <f t="shared" si="249"/>
        <v/>
      </c>
      <c r="D2974" s="1" t="str">
        <f t="shared" si="250"/>
        <v/>
      </c>
      <c r="E2974" s="1" t="str">
        <f t="shared" si="251"/>
        <v/>
      </c>
    </row>
    <row r="2975" spans="1:5" x14ac:dyDescent="0.25">
      <c r="A2975" s="7" t="str">
        <f t="shared" si="248"/>
        <v/>
      </c>
      <c r="B2975" s="1" t="str">
        <f>IF(A2975="","",IF($C$13="Yes",($C$12+Table1[[#This Row],[Interest Paid]]),IF($C$11*E2974&gt;10,IF($C$13="No",$C$11*E2974,($C$11*E2974)+$C$12),10)))</f>
        <v/>
      </c>
      <c r="C2975" s="1" t="str">
        <f t="shared" si="249"/>
        <v/>
      </c>
      <c r="D2975" s="1" t="str">
        <f t="shared" si="250"/>
        <v/>
      </c>
      <c r="E2975" s="1" t="str">
        <f t="shared" si="251"/>
        <v/>
      </c>
    </row>
    <row r="2976" spans="1:5" x14ac:dyDescent="0.25">
      <c r="A2976" s="7" t="str">
        <f t="shared" si="248"/>
        <v/>
      </c>
      <c r="B2976" s="1" t="str">
        <f>IF(A2976="","",IF($C$13="Yes",($C$12+Table1[[#This Row],[Interest Paid]]),IF($C$11*E2975&gt;10,IF($C$13="No",$C$11*E2975,($C$11*E2975)+$C$12),10)))</f>
        <v/>
      </c>
      <c r="C2976" s="1" t="str">
        <f t="shared" si="249"/>
        <v/>
      </c>
      <c r="D2976" s="1" t="str">
        <f t="shared" si="250"/>
        <v/>
      </c>
      <c r="E2976" s="1" t="str">
        <f t="shared" si="251"/>
        <v/>
      </c>
    </row>
    <row r="2977" spans="1:5" x14ac:dyDescent="0.25">
      <c r="A2977" s="7" t="str">
        <f t="shared" si="248"/>
        <v/>
      </c>
      <c r="B2977" s="1" t="str">
        <f>IF(A2977="","",IF($C$13="Yes",($C$12+Table1[[#This Row],[Interest Paid]]),IF($C$11*E2976&gt;10,IF($C$13="No",$C$11*E2976,($C$11*E2976)+$C$12),10)))</f>
        <v/>
      </c>
      <c r="C2977" s="1" t="str">
        <f t="shared" si="249"/>
        <v/>
      </c>
      <c r="D2977" s="1" t="str">
        <f t="shared" si="250"/>
        <v/>
      </c>
      <c r="E2977" s="1" t="str">
        <f t="shared" si="251"/>
        <v/>
      </c>
    </row>
    <row r="2978" spans="1:5" x14ac:dyDescent="0.25">
      <c r="A2978" s="7" t="str">
        <f t="shared" si="248"/>
        <v/>
      </c>
      <c r="B2978" s="1" t="str">
        <f>IF(A2978="","",IF($C$13="Yes",($C$12+Table1[[#This Row],[Interest Paid]]),IF($C$11*E2977&gt;10,IF($C$13="No",$C$11*E2977,($C$11*E2977)+$C$12),10)))</f>
        <v/>
      </c>
      <c r="C2978" s="1" t="str">
        <f t="shared" si="249"/>
        <v/>
      </c>
      <c r="D2978" s="1" t="str">
        <f t="shared" si="250"/>
        <v/>
      </c>
      <c r="E2978" s="1" t="str">
        <f t="shared" si="251"/>
        <v/>
      </c>
    </row>
    <row r="2979" spans="1:5" x14ac:dyDescent="0.25">
      <c r="A2979" s="7" t="str">
        <f t="shared" si="248"/>
        <v/>
      </c>
      <c r="B2979" s="1" t="str">
        <f>IF(A2979="","",IF($C$13="Yes",($C$12+Table1[[#This Row],[Interest Paid]]),IF($C$11*E2978&gt;10,IF($C$13="No",$C$11*E2978,($C$11*E2978)+$C$12),10)))</f>
        <v/>
      </c>
      <c r="C2979" s="1" t="str">
        <f t="shared" si="249"/>
        <v/>
      </c>
      <c r="D2979" s="1" t="str">
        <f t="shared" si="250"/>
        <v/>
      </c>
      <c r="E2979" s="1" t="str">
        <f t="shared" si="251"/>
        <v/>
      </c>
    </row>
    <row r="2980" spans="1:5" x14ac:dyDescent="0.25">
      <c r="A2980" s="7" t="str">
        <f t="shared" si="248"/>
        <v/>
      </c>
      <c r="B2980" s="1" t="str">
        <f>IF(A2980="","",IF($C$13="Yes",($C$12+Table1[[#This Row],[Interest Paid]]),IF($C$11*E2979&gt;10,IF($C$13="No",$C$11*E2979,($C$11*E2979)+$C$12),10)))</f>
        <v/>
      </c>
      <c r="C2980" s="1" t="str">
        <f t="shared" si="249"/>
        <v/>
      </c>
      <c r="D2980" s="1" t="str">
        <f t="shared" si="250"/>
        <v/>
      </c>
      <c r="E2980" s="1" t="str">
        <f t="shared" si="251"/>
        <v/>
      </c>
    </row>
    <row r="2981" spans="1:5" x14ac:dyDescent="0.25">
      <c r="A2981" s="7" t="str">
        <f t="shared" si="248"/>
        <v/>
      </c>
      <c r="B2981" s="1" t="str">
        <f>IF(A2981="","",IF($C$13="Yes",($C$12+Table1[[#This Row],[Interest Paid]]),IF($C$11*E2980&gt;10,IF($C$13="No",$C$11*E2980,($C$11*E2980)+$C$12),10)))</f>
        <v/>
      </c>
      <c r="C2981" s="1" t="str">
        <f t="shared" si="249"/>
        <v/>
      </c>
      <c r="D2981" s="1" t="str">
        <f t="shared" si="250"/>
        <v/>
      </c>
      <c r="E2981" s="1" t="str">
        <f t="shared" si="251"/>
        <v/>
      </c>
    </row>
    <row r="2982" spans="1:5" x14ac:dyDescent="0.25">
      <c r="A2982" s="7" t="str">
        <f t="shared" si="248"/>
        <v/>
      </c>
      <c r="B2982" s="1" t="str">
        <f>IF(A2982="","",IF($C$13="Yes",($C$12+Table1[[#This Row],[Interest Paid]]),IF($C$11*E2981&gt;10,IF($C$13="No",$C$11*E2981,($C$11*E2981)+$C$12),10)))</f>
        <v/>
      </c>
      <c r="C2982" s="1" t="str">
        <f t="shared" si="249"/>
        <v/>
      </c>
      <c r="D2982" s="1" t="str">
        <f t="shared" si="250"/>
        <v/>
      </c>
      <c r="E2982" s="1" t="str">
        <f t="shared" si="251"/>
        <v/>
      </c>
    </row>
    <row r="2983" spans="1:5" x14ac:dyDescent="0.25">
      <c r="A2983" s="7" t="str">
        <f t="shared" si="248"/>
        <v/>
      </c>
      <c r="B2983" s="1" t="str">
        <f>IF(A2983="","",IF($C$13="Yes",($C$12+Table1[[#This Row],[Interest Paid]]),IF($C$11*E2982&gt;10,IF($C$13="No",$C$11*E2982,($C$11*E2982)+$C$12),10)))</f>
        <v/>
      </c>
      <c r="C2983" s="1" t="str">
        <f t="shared" si="249"/>
        <v/>
      </c>
      <c r="D2983" s="1" t="str">
        <f t="shared" si="250"/>
        <v/>
      </c>
      <c r="E2983" s="1" t="str">
        <f t="shared" si="251"/>
        <v/>
      </c>
    </row>
    <row r="2984" spans="1:5" x14ac:dyDescent="0.25">
      <c r="A2984" s="7" t="str">
        <f t="shared" si="248"/>
        <v/>
      </c>
      <c r="B2984" s="1" t="str">
        <f>IF(A2984="","",IF($C$13="Yes",($C$12+Table1[[#This Row],[Interest Paid]]),IF($C$11*E2983&gt;10,IF($C$13="No",$C$11*E2983,($C$11*E2983)+$C$12),10)))</f>
        <v/>
      </c>
      <c r="C2984" s="1" t="str">
        <f t="shared" si="249"/>
        <v/>
      </c>
      <c r="D2984" s="1" t="str">
        <f t="shared" si="250"/>
        <v/>
      </c>
      <c r="E2984" s="1" t="str">
        <f t="shared" si="251"/>
        <v/>
      </c>
    </row>
    <row r="2985" spans="1:5" x14ac:dyDescent="0.25">
      <c r="A2985" s="7" t="str">
        <f t="shared" si="248"/>
        <v/>
      </c>
      <c r="B2985" s="1" t="str">
        <f>IF(A2985="","",IF($C$13="Yes",($C$12+Table1[[#This Row],[Interest Paid]]),IF($C$11*E2984&gt;10,IF($C$13="No",$C$11*E2984,($C$11*E2984)+$C$12),10)))</f>
        <v/>
      </c>
      <c r="C2985" s="1" t="str">
        <f t="shared" si="249"/>
        <v/>
      </c>
      <c r="D2985" s="1" t="str">
        <f t="shared" si="250"/>
        <v/>
      </c>
      <c r="E2985" s="1" t="str">
        <f t="shared" si="251"/>
        <v/>
      </c>
    </row>
    <row r="2986" spans="1:5" x14ac:dyDescent="0.25">
      <c r="A2986" s="7" t="str">
        <f t="shared" si="248"/>
        <v/>
      </c>
      <c r="B2986" s="1" t="str">
        <f>IF(A2986="","",IF($C$13="Yes",($C$12+Table1[[#This Row],[Interest Paid]]),IF($C$11*E2985&gt;10,IF($C$13="No",$C$11*E2985,($C$11*E2985)+$C$12),10)))</f>
        <v/>
      </c>
      <c r="C2986" s="1" t="str">
        <f t="shared" si="249"/>
        <v/>
      </c>
      <c r="D2986" s="1" t="str">
        <f t="shared" si="250"/>
        <v/>
      </c>
      <c r="E2986" s="1" t="str">
        <f t="shared" si="251"/>
        <v/>
      </c>
    </row>
    <row r="2987" spans="1:5" x14ac:dyDescent="0.25">
      <c r="A2987" s="7" t="str">
        <f t="shared" si="248"/>
        <v/>
      </c>
      <c r="B2987" s="1" t="str">
        <f>IF(A2987="","",IF($C$13="Yes",($C$12+Table1[[#This Row],[Interest Paid]]),IF($C$11*E2986&gt;10,IF($C$13="No",$C$11*E2986,($C$11*E2986)+$C$12),10)))</f>
        <v/>
      </c>
      <c r="C2987" s="1" t="str">
        <f t="shared" si="249"/>
        <v/>
      </c>
      <c r="D2987" s="1" t="str">
        <f t="shared" si="250"/>
        <v/>
      </c>
      <c r="E2987" s="1" t="str">
        <f t="shared" si="251"/>
        <v/>
      </c>
    </row>
    <row r="2988" spans="1:5" x14ac:dyDescent="0.25">
      <c r="A2988" s="7" t="str">
        <f t="shared" si="248"/>
        <v/>
      </c>
      <c r="B2988" s="1" t="str">
        <f>IF(A2988="","",IF($C$13="Yes",($C$12+Table1[[#This Row],[Interest Paid]]),IF($C$11*E2987&gt;10,IF($C$13="No",$C$11*E2987,($C$11*E2987)+$C$12),10)))</f>
        <v/>
      </c>
      <c r="C2988" s="1" t="str">
        <f t="shared" si="249"/>
        <v/>
      </c>
      <c r="D2988" s="1" t="str">
        <f t="shared" si="250"/>
        <v/>
      </c>
      <c r="E2988" s="1" t="str">
        <f t="shared" si="251"/>
        <v/>
      </c>
    </row>
    <row r="2989" spans="1:5" x14ac:dyDescent="0.25">
      <c r="A2989" s="7" t="str">
        <f t="shared" si="248"/>
        <v/>
      </c>
      <c r="B2989" s="1" t="str">
        <f>IF(A2989="","",IF($C$13="Yes",($C$12+Table1[[#This Row],[Interest Paid]]),IF($C$11*E2988&gt;10,IF($C$13="No",$C$11*E2988,($C$11*E2988)+$C$12),10)))</f>
        <v/>
      </c>
      <c r="C2989" s="1" t="str">
        <f t="shared" si="249"/>
        <v/>
      </c>
      <c r="D2989" s="1" t="str">
        <f t="shared" si="250"/>
        <v/>
      </c>
      <c r="E2989" s="1" t="str">
        <f t="shared" si="251"/>
        <v/>
      </c>
    </row>
    <row r="2990" spans="1:5" x14ac:dyDescent="0.25">
      <c r="A2990" s="7" t="str">
        <f t="shared" si="248"/>
        <v/>
      </c>
      <c r="B2990" s="1" t="str">
        <f>IF(A2990="","",IF($C$13="Yes",($C$12+Table1[[#This Row],[Interest Paid]]),IF($C$11*E2989&gt;10,IF($C$13="No",$C$11*E2989,($C$11*E2989)+$C$12),10)))</f>
        <v/>
      </c>
      <c r="C2990" s="1" t="str">
        <f t="shared" si="249"/>
        <v/>
      </c>
      <c r="D2990" s="1" t="str">
        <f t="shared" si="250"/>
        <v/>
      </c>
      <c r="E2990" s="1" t="str">
        <f t="shared" si="251"/>
        <v/>
      </c>
    </row>
    <row r="2991" spans="1:5" x14ac:dyDescent="0.25">
      <c r="A2991" s="7" t="str">
        <f t="shared" si="248"/>
        <v/>
      </c>
      <c r="B2991" s="1" t="str">
        <f>IF(A2991="","",IF($C$13="Yes",($C$12+Table1[[#This Row],[Interest Paid]]),IF($C$11*E2990&gt;10,IF($C$13="No",$C$11*E2990,($C$11*E2990)+$C$12),10)))</f>
        <v/>
      </c>
      <c r="C2991" s="1" t="str">
        <f t="shared" si="249"/>
        <v/>
      </c>
      <c r="D2991" s="1" t="str">
        <f t="shared" si="250"/>
        <v/>
      </c>
      <c r="E2991" s="1" t="str">
        <f t="shared" si="251"/>
        <v/>
      </c>
    </row>
    <row r="2992" spans="1:5" x14ac:dyDescent="0.25">
      <c r="A2992" s="7" t="str">
        <f t="shared" si="248"/>
        <v/>
      </c>
      <c r="B2992" s="1" t="str">
        <f>IF(A2992="","",IF($C$13="Yes",($C$12+Table1[[#This Row],[Interest Paid]]),IF($C$11*E2991&gt;10,IF($C$13="No",$C$11*E2991,($C$11*E2991)+$C$12),10)))</f>
        <v/>
      </c>
      <c r="C2992" s="1" t="str">
        <f t="shared" si="249"/>
        <v/>
      </c>
      <c r="D2992" s="1" t="str">
        <f t="shared" si="250"/>
        <v/>
      </c>
      <c r="E2992" s="1" t="str">
        <f t="shared" si="251"/>
        <v/>
      </c>
    </row>
    <row r="2993" spans="1:5" x14ac:dyDescent="0.25">
      <c r="A2993" s="7" t="str">
        <f t="shared" si="248"/>
        <v/>
      </c>
      <c r="B2993" s="1" t="str">
        <f>IF(A2993="","",IF($C$13="Yes",($C$12+Table1[[#This Row],[Interest Paid]]),IF($C$11*E2992&gt;10,IF($C$13="No",$C$11*E2992,($C$11*E2992)+$C$12),10)))</f>
        <v/>
      </c>
      <c r="C2993" s="1" t="str">
        <f t="shared" si="249"/>
        <v/>
      </c>
      <c r="D2993" s="1" t="str">
        <f t="shared" si="250"/>
        <v/>
      </c>
      <c r="E2993" s="1" t="str">
        <f t="shared" si="251"/>
        <v/>
      </c>
    </row>
    <row r="2994" spans="1:5" x14ac:dyDescent="0.25">
      <c r="A2994" s="7" t="str">
        <f t="shared" si="248"/>
        <v/>
      </c>
      <c r="B2994" s="1" t="str">
        <f>IF(A2994="","",IF($C$13="Yes",($C$12+Table1[[#This Row],[Interest Paid]]),IF($C$11*E2993&gt;10,IF($C$13="No",$C$11*E2993,($C$11*E2993)+$C$12),10)))</f>
        <v/>
      </c>
      <c r="C2994" s="1" t="str">
        <f t="shared" si="249"/>
        <v/>
      </c>
      <c r="D2994" s="1" t="str">
        <f t="shared" si="250"/>
        <v/>
      </c>
      <c r="E2994" s="1" t="str">
        <f t="shared" si="251"/>
        <v/>
      </c>
    </row>
    <row r="2995" spans="1:5" x14ac:dyDescent="0.25">
      <c r="A2995" s="7" t="str">
        <f t="shared" si="248"/>
        <v/>
      </c>
      <c r="B2995" s="1" t="str">
        <f>IF(A2995="","",IF($C$13="Yes",($C$12+Table1[[#This Row],[Interest Paid]]),IF($C$11*E2994&gt;10,IF($C$13="No",$C$11*E2994,($C$11*E2994)+$C$12),10)))</f>
        <v/>
      </c>
      <c r="C2995" s="1" t="str">
        <f t="shared" si="249"/>
        <v/>
      </c>
      <c r="D2995" s="1" t="str">
        <f t="shared" si="250"/>
        <v/>
      </c>
      <c r="E2995" s="1" t="str">
        <f t="shared" si="251"/>
        <v/>
      </c>
    </row>
    <row r="2996" spans="1:5" x14ac:dyDescent="0.25">
      <c r="A2996" s="7" t="str">
        <f t="shared" si="248"/>
        <v/>
      </c>
      <c r="B2996" s="1" t="str">
        <f>IF(A2996="","",IF($C$13="Yes",($C$12+Table1[[#This Row],[Interest Paid]]),IF($C$11*E2995&gt;10,IF($C$13="No",$C$11*E2995,($C$11*E2995)+$C$12),10)))</f>
        <v/>
      </c>
      <c r="C2996" s="1" t="str">
        <f t="shared" si="249"/>
        <v/>
      </c>
      <c r="D2996" s="1" t="str">
        <f t="shared" si="250"/>
        <v/>
      </c>
      <c r="E2996" s="1" t="str">
        <f t="shared" si="251"/>
        <v/>
      </c>
    </row>
    <row r="2997" spans="1:5" x14ac:dyDescent="0.25">
      <c r="A2997" s="7" t="str">
        <f t="shared" ref="A2997:A3060" si="252">IF(A2996="","",IF(E2996&gt;0,A2996+1,""))</f>
        <v/>
      </c>
      <c r="B2997" s="1" t="str">
        <f>IF(A2997="","",IF($C$13="Yes",($C$12+Table1[[#This Row],[Interest Paid]]),IF($C$11*E2996&gt;10,IF($C$13="No",$C$11*E2996,($C$11*E2996)+$C$12),10)))</f>
        <v/>
      </c>
      <c r="C2997" s="1" t="str">
        <f t="shared" ref="C2997:C3060" si="253">IF(A2997="","",($C$10/12)*E2996)</f>
        <v/>
      </c>
      <c r="D2997" s="1" t="str">
        <f t="shared" ref="D2997:D3060" si="254">IF(A2997="","",B2997-C2997)</f>
        <v/>
      </c>
      <c r="E2997" s="1" t="str">
        <f t="shared" ref="E2997:E3060" si="255">IF(A2997="","",E2996-D2997)</f>
        <v/>
      </c>
    </row>
    <row r="2998" spans="1:5" x14ac:dyDescent="0.25">
      <c r="A2998" s="7" t="str">
        <f t="shared" si="252"/>
        <v/>
      </c>
      <c r="B2998" s="1" t="str">
        <f>IF(A2998="","",IF($C$13="Yes",($C$12+Table1[[#This Row],[Interest Paid]]),IF($C$11*E2997&gt;10,IF($C$13="No",$C$11*E2997,($C$11*E2997)+$C$12),10)))</f>
        <v/>
      </c>
      <c r="C2998" s="1" t="str">
        <f t="shared" si="253"/>
        <v/>
      </c>
      <c r="D2998" s="1" t="str">
        <f t="shared" si="254"/>
        <v/>
      </c>
      <c r="E2998" s="1" t="str">
        <f t="shared" si="255"/>
        <v/>
      </c>
    </row>
    <row r="2999" spans="1:5" x14ac:dyDescent="0.25">
      <c r="A2999" s="7" t="str">
        <f t="shared" si="252"/>
        <v/>
      </c>
      <c r="B2999" s="1" t="str">
        <f>IF(A2999="","",IF($C$13="Yes",($C$12+Table1[[#This Row],[Interest Paid]]),IF($C$11*E2998&gt;10,IF($C$13="No",$C$11*E2998,($C$11*E2998)+$C$12),10)))</f>
        <v/>
      </c>
      <c r="C2999" s="1" t="str">
        <f t="shared" si="253"/>
        <v/>
      </c>
      <c r="D2999" s="1" t="str">
        <f t="shared" si="254"/>
        <v/>
      </c>
      <c r="E2999" s="1" t="str">
        <f t="shared" si="255"/>
        <v/>
      </c>
    </row>
    <row r="3000" spans="1:5" x14ac:dyDescent="0.25">
      <c r="A3000" s="7" t="str">
        <f t="shared" si="252"/>
        <v/>
      </c>
      <c r="B3000" s="1" t="str">
        <f>IF(A3000="","",IF($C$13="Yes",($C$12+Table1[[#This Row],[Interest Paid]]),IF($C$11*E2999&gt;10,IF($C$13="No",$C$11*E2999,($C$11*E2999)+$C$12),10)))</f>
        <v/>
      </c>
      <c r="C3000" s="1" t="str">
        <f t="shared" si="253"/>
        <v/>
      </c>
      <c r="D3000" s="1" t="str">
        <f t="shared" si="254"/>
        <v/>
      </c>
      <c r="E3000" s="1" t="str">
        <f t="shared" si="255"/>
        <v/>
      </c>
    </row>
    <row r="3001" spans="1:5" x14ac:dyDescent="0.25">
      <c r="A3001" s="7" t="str">
        <f t="shared" si="252"/>
        <v/>
      </c>
      <c r="B3001" s="1" t="str">
        <f>IF(A3001="","",IF($C$13="Yes",($C$12+Table1[[#This Row],[Interest Paid]]),IF($C$11*E3000&gt;10,IF($C$13="No",$C$11*E3000,($C$11*E3000)+$C$12),10)))</f>
        <v/>
      </c>
      <c r="C3001" s="1" t="str">
        <f t="shared" si="253"/>
        <v/>
      </c>
      <c r="D3001" s="1" t="str">
        <f t="shared" si="254"/>
        <v/>
      </c>
      <c r="E3001" s="1" t="str">
        <f t="shared" si="255"/>
        <v/>
      </c>
    </row>
    <row r="3002" spans="1:5" x14ac:dyDescent="0.25">
      <c r="A3002" s="7" t="str">
        <f t="shared" si="252"/>
        <v/>
      </c>
      <c r="B3002" s="1" t="str">
        <f>IF(A3002="","",IF($C$13="Yes",($C$12+Table1[[#This Row],[Interest Paid]]),IF($C$11*E3001&gt;10,IF($C$13="No",$C$11*E3001,($C$11*E3001)+$C$12),10)))</f>
        <v/>
      </c>
      <c r="C3002" s="1" t="str">
        <f t="shared" si="253"/>
        <v/>
      </c>
      <c r="D3002" s="1" t="str">
        <f t="shared" si="254"/>
        <v/>
      </c>
      <c r="E3002" s="1" t="str">
        <f t="shared" si="255"/>
        <v/>
      </c>
    </row>
    <row r="3003" spans="1:5" x14ac:dyDescent="0.25">
      <c r="A3003" s="7" t="str">
        <f t="shared" si="252"/>
        <v/>
      </c>
      <c r="B3003" s="1" t="str">
        <f>IF(A3003="","",IF($C$13="Yes",($C$12+Table1[[#This Row],[Interest Paid]]),IF($C$11*E3002&gt;10,IF($C$13="No",$C$11*E3002,($C$11*E3002)+$C$12),10)))</f>
        <v/>
      </c>
      <c r="C3003" s="1" t="str">
        <f t="shared" si="253"/>
        <v/>
      </c>
      <c r="D3003" s="1" t="str">
        <f t="shared" si="254"/>
        <v/>
      </c>
      <c r="E3003" s="1" t="str">
        <f t="shared" si="255"/>
        <v/>
      </c>
    </row>
    <row r="3004" spans="1:5" x14ac:dyDescent="0.25">
      <c r="A3004" s="7" t="str">
        <f t="shared" si="252"/>
        <v/>
      </c>
      <c r="B3004" s="1" t="str">
        <f>IF(A3004="","",IF($C$13="Yes",($C$12+Table1[[#This Row],[Interest Paid]]),IF($C$11*E3003&gt;10,IF($C$13="No",$C$11*E3003,($C$11*E3003)+$C$12),10)))</f>
        <v/>
      </c>
      <c r="C3004" s="1" t="str">
        <f t="shared" si="253"/>
        <v/>
      </c>
      <c r="D3004" s="1" t="str">
        <f t="shared" si="254"/>
        <v/>
      </c>
      <c r="E3004" s="1" t="str">
        <f t="shared" si="255"/>
        <v/>
      </c>
    </row>
    <row r="3005" spans="1:5" x14ac:dyDescent="0.25">
      <c r="A3005" s="7" t="str">
        <f t="shared" si="252"/>
        <v/>
      </c>
      <c r="B3005" s="1" t="str">
        <f>IF(A3005="","",IF($C$13="Yes",($C$12+Table1[[#This Row],[Interest Paid]]),IF($C$11*E3004&gt;10,IF($C$13="No",$C$11*E3004,($C$11*E3004)+$C$12),10)))</f>
        <v/>
      </c>
      <c r="C3005" s="1" t="str">
        <f t="shared" si="253"/>
        <v/>
      </c>
      <c r="D3005" s="1" t="str">
        <f t="shared" si="254"/>
        <v/>
      </c>
      <c r="E3005" s="1" t="str">
        <f t="shared" si="255"/>
        <v/>
      </c>
    </row>
    <row r="3006" spans="1:5" x14ac:dyDescent="0.25">
      <c r="A3006" s="7" t="str">
        <f t="shared" si="252"/>
        <v/>
      </c>
      <c r="B3006" s="1" t="str">
        <f>IF(A3006="","",IF($C$13="Yes",($C$12+Table1[[#This Row],[Interest Paid]]),IF($C$11*E3005&gt;10,IF($C$13="No",$C$11*E3005,($C$11*E3005)+$C$12),10)))</f>
        <v/>
      </c>
      <c r="C3006" s="1" t="str">
        <f t="shared" si="253"/>
        <v/>
      </c>
      <c r="D3006" s="1" t="str">
        <f t="shared" si="254"/>
        <v/>
      </c>
      <c r="E3006" s="1" t="str">
        <f t="shared" si="255"/>
        <v/>
      </c>
    </row>
    <row r="3007" spans="1:5" x14ac:dyDescent="0.25">
      <c r="A3007" s="7" t="str">
        <f t="shared" si="252"/>
        <v/>
      </c>
      <c r="B3007" s="1" t="str">
        <f>IF(A3007="","",IF($C$13="Yes",($C$12+Table1[[#This Row],[Interest Paid]]),IF($C$11*E3006&gt;10,IF($C$13="No",$C$11*E3006,($C$11*E3006)+$C$12),10)))</f>
        <v/>
      </c>
      <c r="C3007" s="1" t="str">
        <f t="shared" si="253"/>
        <v/>
      </c>
      <c r="D3007" s="1" t="str">
        <f t="shared" si="254"/>
        <v/>
      </c>
      <c r="E3007" s="1" t="str">
        <f t="shared" si="255"/>
        <v/>
      </c>
    </row>
    <row r="3008" spans="1:5" x14ac:dyDescent="0.25">
      <c r="A3008" s="7" t="str">
        <f t="shared" si="252"/>
        <v/>
      </c>
      <c r="B3008" s="1" t="str">
        <f>IF(A3008="","",IF($C$13="Yes",($C$12+Table1[[#This Row],[Interest Paid]]),IF($C$11*E3007&gt;10,IF($C$13="No",$C$11*E3007,($C$11*E3007)+$C$12),10)))</f>
        <v/>
      </c>
      <c r="C3008" s="1" t="str">
        <f t="shared" si="253"/>
        <v/>
      </c>
      <c r="D3008" s="1" t="str">
        <f t="shared" si="254"/>
        <v/>
      </c>
      <c r="E3008" s="1" t="str">
        <f t="shared" si="255"/>
        <v/>
      </c>
    </row>
    <row r="3009" spans="1:5" x14ac:dyDescent="0.25">
      <c r="A3009" s="7" t="str">
        <f t="shared" si="252"/>
        <v/>
      </c>
      <c r="B3009" s="1" t="str">
        <f>IF(A3009="","",IF($C$13="Yes",($C$12+Table1[[#This Row],[Interest Paid]]),IF($C$11*E3008&gt;10,IF($C$13="No",$C$11*E3008,($C$11*E3008)+$C$12),10)))</f>
        <v/>
      </c>
      <c r="C3009" s="1" t="str">
        <f t="shared" si="253"/>
        <v/>
      </c>
      <c r="D3009" s="1" t="str">
        <f t="shared" si="254"/>
        <v/>
      </c>
      <c r="E3009" s="1" t="str">
        <f t="shared" si="255"/>
        <v/>
      </c>
    </row>
    <row r="3010" spans="1:5" x14ac:dyDescent="0.25">
      <c r="A3010" s="7" t="str">
        <f t="shared" si="252"/>
        <v/>
      </c>
      <c r="B3010" s="1" t="str">
        <f>IF(A3010="","",IF($C$13="Yes",($C$12+Table1[[#This Row],[Interest Paid]]),IF($C$11*E3009&gt;10,IF($C$13="No",$C$11*E3009,($C$11*E3009)+$C$12),10)))</f>
        <v/>
      </c>
      <c r="C3010" s="1" t="str">
        <f t="shared" si="253"/>
        <v/>
      </c>
      <c r="D3010" s="1" t="str">
        <f t="shared" si="254"/>
        <v/>
      </c>
      <c r="E3010" s="1" t="str">
        <f t="shared" si="255"/>
        <v/>
      </c>
    </row>
    <row r="3011" spans="1:5" x14ac:dyDescent="0.25">
      <c r="A3011" s="7" t="str">
        <f t="shared" si="252"/>
        <v/>
      </c>
      <c r="B3011" s="1" t="str">
        <f>IF(A3011="","",IF($C$13="Yes",($C$12+Table1[[#This Row],[Interest Paid]]),IF($C$11*E3010&gt;10,IF($C$13="No",$C$11*E3010,($C$11*E3010)+$C$12),10)))</f>
        <v/>
      </c>
      <c r="C3011" s="1" t="str">
        <f t="shared" si="253"/>
        <v/>
      </c>
      <c r="D3011" s="1" t="str">
        <f t="shared" si="254"/>
        <v/>
      </c>
      <c r="E3011" s="1" t="str">
        <f t="shared" si="255"/>
        <v/>
      </c>
    </row>
    <row r="3012" spans="1:5" x14ac:dyDescent="0.25">
      <c r="A3012" s="7" t="str">
        <f t="shared" si="252"/>
        <v/>
      </c>
      <c r="B3012" s="1" t="str">
        <f>IF(A3012="","",IF($C$13="Yes",($C$12+Table1[[#This Row],[Interest Paid]]),IF($C$11*E3011&gt;10,IF($C$13="No",$C$11*E3011,($C$11*E3011)+$C$12),10)))</f>
        <v/>
      </c>
      <c r="C3012" s="1" t="str">
        <f t="shared" si="253"/>
        <v/>
      </c>
      <c r="D3012" s="1" t="str">
        <f t="shared" si="254"/>
        <v/>
      </c>
      <c r="E3012" s="1" t="str">
        <f t="shared" si="255"/>
        <v/>
      </c>
    </row>
    <row r="3013" spans="1:5" x14ac:dyDescent="0.25">
      <c r="A3013" s="7" t="str">
        <f t="shared" si="252"/>
        <v/>
      </c>
      <c r="B3013" s="1" t="str">
        <f>IF(A3013="","",IF($C$13="Yes",($C$12+Table1[[#This Row],[Interest Paid]]),IF($C$11*E3012&gt;10,IF($C$13="No",$C$11*E3012,($C$11*E3012)+$C$12),10)))</f>
        <v/>
      </c>
      <c r="C3013" s="1" t="str">
        <f t="shared" si="253"/>
        <v/>
      </c>
      <c r="D3013" s="1" t="str">
        <f t="shared" si="254"/>
        <v/>
      </c>
      <c r="E3013" s="1" t="str">
        <f t="shared" si="255"/>
        <v/>
      </c>
    </row>
    <row r="3014" spans="1:5" x14ac:dyDescent="0.25">
      <c r="A3014" s="7" t="str">
        <f t="shared" si="252"/>
        <v/>
      </c>
      <c r="B3014" s="1" t="str">
        <f>IF(A3014="","",IF($C$13="Yes",($C$12+Table1[[#This Row],[Interest Paid]]),IF($C$11*E3013&gt;10,IF($C$13="No",$C$11*E3013,($C$11*E3013)+$C$12),10)))</f>
        <v/>
      </c>
      <c r="C3014" s="1" t="str">
        <f t="shared" si="253"/>
        <v/>
      </c>
      <c r="D3014" s="1" t="str">
        <f t="shared" si="254"/>
        <v/>
      </c>
      <c r="E3014" s="1" t="str">
        <f t="shared" si="255"/>
        <v/>
      </c>
    </row>
    <row r="3015" spans="1:5" x14ac:dyDescent="0.25">
      <c r="A3015" s="7" t="str">
        <f t="shared" si="252"/>
        <v/>
      </c>
      <c r="B3015" s="1" t="str">
        <f>IF(A3015="","",IF($C$13="Yes",($C$12+Table1[[#This Row],[Interest Paid]]),IF($C$11*E3014&gt;10,IF($C$13="No",$C$11*E3014,($C$11*E3014)+$C$12),10)))</f>
        <v/>
      </c>
      <c r="C3015" s="1" t="str">
        <f t="shared" si="253"/>
        <v/>
      </c>
      <c r="D3015" s="1" t="str">
        <f t="shared" si="254"/>
        <v/>
      </c>
      <c r="E3015" s="1" t="str">
        <f t="shared" si="255"/>
        <v/>
      </c>
    </row>
    <row r="3016" spans="1:5" x14ac:dyDescent="0.25">
      <c r="A3016" s="7" t="str">
        <f t="shared" si="252"/>
        <v/>
      </c>
      <c r="B3016" s="1" t="str">
        <f>IF(A3016="","",IF($C$13="Yes",($C$12+Table1[[#This Row],[Interest Paid]]),IF($C$11*E3015&gt;10,IF($C$13="No",$C$11*E3015,($C$11*E3015)+$C$12),10)))</f>
        <v/>
      </c>
      <c r="C3016" s="1" t="str">
        <f t="shared" si="253"/>
        <v/>
      </c>
      <c r="D3016" s="1" t="str">
        <f t="shared" si="254"/>
        <v/>
      </c>
      <c r="E3016" s="1" t="str">
        <f t="shared" si="255"/>
        <v/>
      </c>
    </row>
    <row r="3017" spans="1:5" x14ac:dyDescent="0.25">
      <c r="A3017" s="7" t="str">
        <f t="shared" si="252"/>
        <v/>
      </c>
      <c r="B3017" s="1" t="str">
        <f>IF(A3017="","",IF($C$13="Yes",($C$12+Table1[[#This Row],[Interest Paid]]),IF($C$11*E3016&gt;10,IF($C$13="No",$C$11*E3016,($C$11*E3016)+$C$12),10)))</f>
        <v/>
      </c>
      <c r="C3017" s="1" t="str">
        <f t="shared" si="253"/>
        <v/>
      </c>
      <c r="D3017" s="1" t="str">
        <f t="shared" si="254"/>
        <v/>
      </c>
      <c r="E3017" s="1" t="str">
        <f t="shared" si="255"/>
        <v/>
      </c>
    </row>
    <row r="3018" spans="1:5" x14ac:dyDescent="0.25">
      <c r="A3018" s="7" t="str">
        <f t="shared" si="252"/>
        <v/>
      </c>
      <c r="B3018" s="1" t="str">
        <f>IF(A3018="","",IF($C$13="Yes",($C$12+Table1[[#This Row],[Interest Paid]]),IF($C$11*E3017&gt;10,IF($C$13="No",$C$11*E3017,($C$11*E3017)+$C$12),10)))</f>
        <v/>
      </c>
      <c r="C3018" s="1" t="str">
        <f t="shared" si="253"/>
        <v/>
      </c>
      <c r="D3018" s="1" t="str">
        <f t="shared" si="254"/>
        <v/>
      </c>
      <c r="E3018" s="1" t="str">
        <f t="shared" si="255"/>
        <v/>
      </c>
    </row>
    <row r="3019" spans="1:5" x14ac:dyDescent="0.25">
      <c r="A3019" s="7" t="str">
        <f t="shared" si="252"/>
        <v/>
      </c>
      <c r="B3019" s="1" t="str">
        <f>IF(A3019="","",IF($C$13="Yes",($C$12+Table1[[#This Row],[Interest Paid]]),IF($C$11*E3018&gt;10,IF($C$13="No",$C$11*E3018,($C$11*E3018)+$C$12),10)))</f>
        <v/>
      </c>
      <c r="C3019" s="1" t="str">
        <f t="shared" si="253"/>
        <v/>
      </c>
      <c r="D3019" s="1" t="str">
        <f t="shared" si="254"/>
        <v/>
      </c>
      <c r="E3019" s="1" t="str">
        <f t="shared" si="255"/>
        <v/>
      </c>
    </row>
    <row r="3020" spans="1:5" x14ac:dyDescent="0.25">
      <c r="A3020" s="7" t="str">
        <f t="shared" si="252"/>
        <v/>
      </c>
      <c r="B3020" s="1" t="str">
        <f>IF(A3020="","",IF($C$13="Yes",($C$12+Table1[[#This Row],[Interest Paid]]),IF($C$11*E3019&gt;10,IF($C$13="No",$C$11*E3019,($C$11*E3019)+$C$12),10)))</f>
        <v/>
      </c>
      <c r="C3020" s="1" t="str">
        <f t="shared" si="253"/>
        <v/>
      </c>
      <c r="D3020" s="1" t="str">
        <f t="shared" si="254"/>
        <v/>
      </c>
      <c r="E3020" s="1" t="str">
        <f t="shared" si="255"/>
        <v/>
      </c>
    </row>
    <row r="3021" spans="1:5" x14ac:dyDescent="0.25">
      <c r="A3021" s="7" t="str">
        <f t="shared" si="252"/>
        <v/>
      </c>
      <c r="B3021" s="1" t="str">
        <f>IF(A3021="","",IF($C$13="Yes",($C$12+Table1[[#This Row],[Interest Paid]]),IF($C$11*E3020&gt;10,IF($C$13="No",$C$11*E3020,($C$11*E3020)+$C$12),10)))</f>
        <v/>
      </c>
      <c r="C3021" s="1" t="str">
        <f t="shared" si="253"/>
        <v/>
      </c>
      <c r="D3021" s="1" t="str">
        <f t="shared" si="254"/>
        <v/>
      </c>
      <c r="E3021" s="1" t="str">
        <f t="shared" si="255"/>
        <v/>
      </c>
    </row>
    <row r="3022" spans="1:5" x14ac:dyDescent="0.25">
      <c r="A3022" s="7" t="str">
        <f t="shared" si="252"/>
        <v/>
      </c>
      <c r="B3022" s="1" t="str">
        <f>IF(A3022="","",IF($C$13="Yes",($C$12+Table1[[#This Row],[Interest Paid]]),IF($C$11*E3021&gt;10,IF($C$13="No",$C$11*E3021,($C$11*E3021)+$C$12),10)))</f>
        <v/>
      </c>
      <c r="C3022" s="1" t="str">
        <f t="shared" si="253"/>
        <v/>
      </c>
      <c r="D3022" s="1" t="str">
        <f t="shared" si="254"/>
        <v/>
      </c>
      <c r="E3022" s="1" t="str">
        <f t="shared" si="255"/>
        <v/>
      </c>
    </row>
    <row r="3023" spans="1:5" x14ac:dyDescent="0.25">
      <c r="A3023" s="7" t="str">
        <f t="shared" si="252"/>
        <v/>
      </c>
      <c r="B3023" s="1" t="str">
        <f>IF(A3023="","",IF($C$13="Yes",($C$12+Table1[[#This Row],[Interest Paid]]),IF($C$11*E3022&gt;10,IF($C$13="No",$C$11*E3022,($C$11*E3022)+$C$12),10)))</f>
        <v/>
      </c>
      <c r="C3023" s="1" t="str">
        <f t="shared" si="253"/>
        <v/>
      </c>
      <c r="D3023" s="1" t="str">
        <f t="shared" si="254"/>
        <v/>
      </c>
      <c r="E3023" s="1" t="str">
        <f t="shared" si="255"/>
        <v/>
      </c>
    </row>
    <row r="3024" spans="1:5" x14ac:dyDescent="0.25">
      <c r="A3024" s="7" t="str">
        <f t="shared" si="252"/>
        <v/>
      </c>
      <c r="B3024" s="1" t="str">
        <f>IF(A3024="","",IF($C$13="Yes",($C$12+Table1[[#This Row],[Interest Paid]]),IF($C$11*E3023&gt;10,IF($C$13="No",$C$11*E3023,($C$11*E3023)+$C$12),10)))</f>
        <v/>
      </c>
      <c r="C3024" s="1" t="str">
        <f t="shared" si="253"/>
        <v/>
      </c>
      <c r="D3024" s="1" t="str">
        <f t="shared" si="254"/>
        <v/>
      </c>
      <c r="E3024" s="1" t="str">
        <f t="shared" si="255"/>
        <v/>
      </c>
    </row>
    <row r="3025" spans="1:5" x14ac:dyDescent="0.25">
      <c r="A3025" s="7" t="str">
        <f t="shared" si="252"/>
        <v/>
      </c>
      <c r="B3025" s="1" t="str">
        <f>IF(A3025="","",IF($C$13="Yes",($C$12+Table1[[#This Row],[Interest Paid]]),IF($C$11*E3024&gt;10,IF($C$13="No",$C$11*E3024,($C$11*E3024)+$C$12),10)))</f>
        <v/>
      </c>
      <c r="C3025" s="1" t="str">
        <f t="shared" si="253"/>
        <v/>
      </c>
      <c r="D3025" s="1" t="str">
        <f t="shared" si="254"/>
        <v/>
      </c>
      <c r="E3025" s="1" t="str">
        <f t="shared" si="255"/>
        <v/>
      </c>
    </row>
    <row r="3026" spans="1:5" x14ac:dyDescent="0.25">
      <c r="A3026" s="7" t="str">
        <f t="shared" si="252"/>
        <v/>
      </c>
      <c r="B3026" s="1" t="str">
        <f>IF(A3026="","",IF($C$13="Yes",($C$12+Table1[[#This Row],[Interest Paid]]),IF($C$11*E3025&gt;10,IF($C$13="No",$C$11*E3025,($C$11*E3025)+$C$12),10)))</f>
        <v/>
      </c>
      <c r="C3026" s="1" t="str">
        <f t="shared" si="253"/>
        <v/>
      </c>
      <c r="D3026" s="1" t="str">
        <f t="shared" si="254"/>
        <v/>
      </c>
      <c r="E3026" s="1" t="str">
        <f t="shared" si="255"/>
        <v/>
      </c>
    </row>
    <row r="3027" spans="1:5" x14ac:dyDescent="0.25">
      <c r="A3027" s="7" t="str">
        <f t="shared" si="252"/>
        <v/>
      </c>
      <c r="B3027" s="1" t="str">
        <f>IF(A3027="","",IF($C$13="Yes",($C$12+Table1[[#This Row],[Interest Paid]]),IF($C$11*E3026&gt;10,IF($C$13="No",$C$11*E3026,($C$11*E3026)+$C$12),10)))</f>
        <v/>
      </c>
      <c r="C3027" s="1" t="str">
        <f t="shared" si="253"/>
        <v/>
      </c>
      <c r="D3027" s="1" t="str">
        <f t="shared" si="254"/>
        <v/>
      </c>
      <c r="E3027" s="1" t="str">
        <f t="shared" si="255"/>
        <v/>
      </c>
    </row>
    <row r="3028" spans="1:5" x14ac:dyDescent="0.25">
      <c r="A3028" s="7" t="str">
        <f t="shared" si="252"/>
        <v/>
      </c>
      <c r="B3028" s="1" t="str">
        <f>IF(A3028="","",IF($C$13="Yes",($C$12+Table1[[#This Row],[Interest Paid]]),IF($C$11*E3027&gt;10,IF($C$13="No",$C$11*E3027,($C$11*E3027)+$C$12),10)))</f>
        <v/>
      </c>
      <c r="C3028" s="1" t="str">
        <f t="shared" si="253"/>
        <v/>
      </c>
      <c r="D3028" s="1" t="str">
        <f t="shared" si="254"/>
        <v/>
      </c>
      <c r="E3028" s="1" t="str">
        <f t="shared" si="255"/>
        <v/>
      </c>
    </row>
    <row r="3029" spans="1:5" x14ac:dyDescent="0.25">
      <c r="A3029" s="7" t="str">
        <f t="shared" si="252"/>
        <v/>
      </c>
      <c r="B3029" s="1" t="str">
        <f>IF(A3029="","",IF($C$13="Yes",($C$12+Table1[[#This Row],[Interest Paid]]),IF($C$11*E3028&gt;10,IF($C$13="No",$C$11*E3028,($C$11*E3028)+$C$12),10)))</f>
        <v/>
      </c>
      <c r="C3029" s="1" t="str">
        <f t="shared" si="253"/>
        <v/>
      </c>
      <c r="D3029" s="1" t="str">
        <f t="shared" si="254"/>
        <v/>
      </c>
      <c r="E3029" s="1" t="str">
        <f t="shared" si="255"/>
        <v/>
      </c>
    </row>
    <row r="3030" spans="1:5" x14ac:dyDescent="0.25">
      <c r="A3030" s="7" t="str">
        <f t="shared" si="252"/>
        <v/>
      </c>
      <c r="B3030" s="1" t="str">
        <f>IF(A3030="","",IF($C$13="Yes",($C$12+Table1[[#This Row],[Interest Paid]]),IF($C$11*E3029&gt;10,IF($C$13="No",$C$11*E3029,($C$11*E3029)+$C$12),10)))</f>
        <v/>
      </c>
      <c r="C3030" s="1" t="str">
        <f t="shared" si="253"/>
        <v/>
      </c>
      <c r="D3030" s="1" t="str">
        <f t="shared" si="254"/>
        <v/>
      </c>
      <c r="E3030" s="1" t="str">
        <f t="shared" si="255"/>
        <v/>
      </c>
    </row>
    <row r="3031" spans="1:5" x14ac:dyDescent="0.25">
      <c r="A3031" s="7" t="str">
        <f t="shared" si="252"/>
        <v/>
      </c>
      <c r="B3031" s="1" t="str">
        <f>IF(A3031="","",IF($C$13="Yes",($C$12+Table1[[#This Row],[Interest Paid]]),IF($C$11*E3030&gt;10,IF($C$13="No",$C$11*E3030,($C$11*E3030)+$C$12),10)))</f>
        <v/>
      </c>
      <c r="C3031" s="1" t="str">
        <f t="shared" si="253"/>
        <v/>
      </c>
      <c r="D3031" s="1" t="str">
        <f t="shared" si="254"/>
        <v/>
      </c>
      <c r="E3031" s="1" t="str">
        <f t="shared" si="255"/>
        <v/>
      </c>
    </row>
    <row r="3032" spans="1:5" x14ac:dyDescent="0.25">
      <c r="A3032" s="7" t="str">
        <f t="shared" si="252"/>
        <v/>
      </c>
      <c r="B3032" s="1" t="str">
        <f>IF(A3032="","",IF($C$13="Yes",($C$12+Table1[[#This Row],[Interest Paid]]),IF($C$11*E3031&gt;10,IF($C$13="No",$C$11*E3031,($C$11*E3031)+$C$12),10)))</f>
        <v/>
      </c>
      <c r="C3032" s="1" t="str">
        <f t="shared" si="253"/>
        <v/>
      </c>
      <c r="D3032" s="1" t="str">
        <f t="shared" si="254"/>
        <v/>
      </c>
      <c r="E3032" s="1" t="str">
        <f t="shared" si="255"/>
        <v/>
      </c>
    </row>
    <row r="3033" spans="1:5" x14ac:dyDescent="0.25">
      <c r="A3033" s="7" t="str">
        <f t="shared" si="252"/>
        <v/>
      </c>
      <c r="B3033" s="1" t="str">
        <f>IF(A3033="","",IF($C$13="Yes",($C$12+Table1[[#This Row],[Interest Paid]]),IF($C$11*E3032&gt;10,IF($C$13="No",$C$11*E3032,($C$11*E3032)+$C$12),10)))</f>
        <v/>
      </c>
      <c r="C3033" s="1" t="str">
        <f t="shared" si="253"/>
        <v/>
      </c>
      <c r="D3033" s="1" t="str">
        <f t="shared" si="254"/>
        <v/>
      </c>
      <c r="E3033" s="1" t="str">
        <f t="shared" si="255"/>
        <v/>
      </c>
    </row>
    <row r="3034" spans="1:5" x14ac:dyDescent="0.25">
      <c r="A3034" s="7" t="str">
        <f t="shared" si="252"/>
        <v/>
      </c>
      <c r="B3034" s="1" t="str">
        <f>IF(A3034="","",IF($C$13="Yes",($C$12+Table1[[#This Row],[Interest Paid]]),IF($C$11*E3033&gt;10,IF($C$13="No",$C$11*E3033,($C$11*E3033)+$C$12),10)))</f>
        <v/>
      </c>
      <c r="C3034" s="1" t="str">
        <f t="shared" si="253"/>
        <v/>
      </c>
      <c r="D3034" s="1" t="str">
        <f t="shared" si="254"/>
        <v/>
      </c>
      <c r="E3034" s="1" t="str">
        <f t="shared" si="255"/>
        <v/>
      </c>
    </row>
    <row r="3035" spans="1:5" x14ac:dyDescent="0.25">
      <c r="A3035" s="7" t="str">
        <f t="shared" si="252"/>
        <v/>
      </c>
      <c r="B3035" s="1" t="str">
        <f>IF(A3035="","",IF($C$13="Yes",($C$12+Table1[[#This Row],[Interest Paid]]),IF($C$11*E3034&gt;10,IF($C$13="No",$C$11*E3034,($C$11*E3034)+$C$12),10)))</f>
        <v/>
      </c>
      <c r="C3035" s="1" t="str">
        <f t="shared" si="253"/>
        <v/>
      </c>
      <c r="D3035" s="1" t="str">
        <f t="shared" si="254"/>
        <v/>
      </c>
      <c r="E3035" s="1" t="str">
        <f t="shared" si="255"/>
        <v/>
      </c>
    </row>
    <row r="3036" spans="1:5" x14ac:dyDescent="0.25">
      <c r="A3036" s="7" t="str">
        <f t="shared" si="252"/>
        <v/>
      </c>
      <c r="B3036" s="1" t="str">
        <f>IF(A3036="","",IF($C$13="Yes",($C$12+Table1[[#This Row],[Interest Paid]]),IF($C$11*E3035&gt;10,IF($C$13="No",$C$11*E3035,($C$11*E3035)+$C$12),10)))</f>
        <v/>
      </c>
      <c r="C3036" s="1" t="str">
        <f t="shared" si="253"/>
        <v/>
      </c>
      <c r="D3036" s="1" t="str">
        <f t="shared" si="254"/>
        <v/>
      </c>
      <c r="E3036" s="1" t="str">
        <f t="shared" si="255"/>
        <v/>
      </c>
    </row>
    <row r="3037" spans="1:5" x14ac:dyDescent="0.25">
      <c r="A3037" s="7" t="str">
        <f t="shared" si="252"/>
        <v/>
      </c>
      <c r="B3037" s="1" t="str">
        <f>IF(A3037="","",IF($C$13="Yes",($C$12+Table1[[#This Row],[Interest Paid]]),IF($C$11*E3036&gt;10,IF($C$13="No",$C$11*E3036,($C$11*E3036)+$C$12),10)))</f>
        <v/>
      </c>
      <c r="C3037" s="1" t="str">
        <f t="shared" si="253"/>
        <v/>
      </c>
      <c r="D3037" s="1" t="str">
        <f t="shared" si="254"/>
        <v/>
      </c>
      <c r="E3037" s="1" t="str">
        <f t="shared" si="255"/>
        <v/>
      </c>
    </row>
    <row r="3038" spans="1:5" x14ac:dyDescent="0.25">
      <c r="A3038" s="7" t="str">
        <f t="shared" si="252"/>
        <v/>
      </c>
      <c r="B3038" s="1" t="str">
        <f>IF(A3038="","",IF($C$13="Yes",($C$12+Table1[[#This Row],[Interest Paid]]),IF($C$11*E3037&gt;10,IF($C$13="No",$C$11*E3037,($C$11*E3037)+$C$12),10)))</f>
        <v/>
      </c>
      <c r="C3038" s="1" t="str">
        <f t="shared" si="253"/>
        <v/>
      </c>
      <c r="D3038" s="1" t="str">
        <f t="shared" si="254"/>
        <v/>
      </c>
      <c r="E3038" s="1" t="str">
        <f t="shared" si="255"/>
        <v/>
      </c>
    </row>
    <row r="3039" spans="1:5" x14ac:dyDescent="0.25">
      <c r="A3039" s="7" t="str">
        <f t="shared" si="252"/>
        <v/>
      </c>
      <c r="B3039" s="1" t="str">
        <f>IF(A3039="","",IF($C$13="Yes",($C$12+Table1[[#This Row],[Interest Paid]]),IF($C$11*E3038&gt;10,IF($C$13="No",$C$11*E3038,($C$11*E3038)+$C$12),10)))</f>
        <v/>
      </c>
      <c r="C3039" s="1" t="str">
        <f t="shared" si="253"/>
        <v/>
      </c>
      <c r="D3039" s="1" t="str">
        <f t="shared" si="254"/>
        <v/>
      </c>
      <c r="E3039" s="1" t="str">
        <f t="shared" si="255"/>
        <v/>
      </c>
    </row>
    <row r="3040" spans="1:5" x14ac:dyDescent="0.25">
      <c r="A3040" s="7" t="str">
        <f t="shared" si="252"/>
        <v/>
      </c>
      <c r="B3040" s="1" t="str">
        <f>IF(A3040="","",IF($C$13="Yes",($C$12+Table1[[#This Row],[Interest Paid]]),IF($C$11*E3039&gt;10,IF($C$13="No",$C$11*E3039,($C$11*E3039)+$C$12),10)))</f>
        <v/>
      </c>
      <c r="C3040" s="1" t="str">
        <f t="shared" si="253"/>
        <v/>
      </c>
      <c r="D3040" s="1" t="str">
        <f t="shared" si="254"/>
        <v/>
      </c>
      <c r="E3040" s="1" t="str">
        <f t="shared" si="255"/>
        <v/>
      </c>
    </row>
    <row r="3041" spans="1:5" x14ac:dyDescent="0.25">
      <c r="A3041" s="7" t="str">
        <f t="shared" si="252"/>
        <v/>
      </c>
      <c r="B3041" s="1" t="str">
        <f>IF(A3041="","",IF($C$13="Yes",($C$12+Table1[[#This Row],[Interest Paid]]),IF($C$11*E3040&gt;10,IF($C$13="No",$C$11*E3040,($C$11*E3040)+$C$12),10)))</f>
        <v/>
      </c>
      <c r="C3041" s="1" t="str">
        <f t="shared" si="253"/>
        <v/>
      </c>
      <c r="D3041" s="1" t="str">
        <f t="shared" si="254"/>
        <v/>
      </c>
      <c r="E3041" s="1" t="str">
        <f t="shared" si="255"/>
        <v/>
      </c>
    </row>
    <row r="3042" spans="1:5" x14ac:dyDescent="0.25">
      <c r="A3042" s="7" t="str">
        <f t="shared" si="252"/>
        <v/>
      </c>
      <c r="B3042" s="1" t="str">
        <f>IF(A3042="","",IF($C$13="Yes",($C$12+Table1[[#This Row],[Interest Paid]]),IF($C$11*E3041&gt;10,IF($C$13="No",$C$11*E3041,($C$11*E3041)+$C$12),10)))</f>
        <v/>
      </c>
      <c r="C3042" s="1" t="str">
        <f t="shared" si="253"/>
        <v/>
      </c>
      <c r="D3042" s="1" t="str">
        <f t="shared" si="254"/>
        <v/>
      </c>
      <c r="E3042" s="1" t="str">
        <f t="shared" si="255"/>
        <v/>
      </c>
    </row>
    <row r="3043" spans="1:5" x14ac:dyDescent="0.25">
      <c r="A3043" s="7" t="str">
        <f t="shared" si="252"/>
        <v/>
      </c>
      <c r="B3043" s="1" t="str">
        <f>IF(A3043="","",IF($C$13="Yes",($C$12+Table1[[#This Row],[Interest Paid]]),IF($C$11*E3042&gt;10,IF($C$13="No",$C$11*E3042,($C$11*E3042)+$C$12),10)))</f>
        <v/>
      </c>
      <c r="C3043" s="1" t="str">
        <f t="shared" si="253"/>
        <v/>
      </c>
      <c r="D3043" s="1" t="str">
        <f t="shared" si="254"/>
        <v/>
      </c>
      <c r="E3043" s="1" t="str">
        <f t="shared" si="255"/>
        <v/>
      </c>
    </row>
    <row r="3044" spans="1:5" x14ac:dyDescent="0.25">
      <c r="A3044" s="7" t="str">
        <f t="shared" si="252"/>
        <v/>
      </c>
      <c r="B3044" s="1" t="str">
        <f>IF(A3044="","",IF($C$13="Yes",($C$12+Table1[[#This Row],[Interest Paid]]),IF($C$11*E3043&gt;10,IF($C$13="No",$C$11*E3043,($C$11*E3043)+$C$12),10)))</f>
        <v/>
      </c>
      <c r="C3044" s="1" t="str">
        <f t="shared" si="253"/>
        <v/>
      </c>
      <c r="D3044" s="1" t="str">
        <f t="shared" si="254"/>
        <v/>
      </c>
      <c r="E3044" s="1" t="str">
        <f t="shared" si="255"/>
        <v/>
      </c>
    </row>
    <row r="3045" spans="1:5" x14ac:dyDescent="0.25">
      <c r="A3045" s="7" t="str">
        <f t="shared" si="252"/>
        <v/>
      </c>
      <c r="B3045" s="1" t="str">
        <f>IF(A3045="","",IF($C$13="Yes",($C$12+Table1[[#This Row],[Interest Paid]]),IF($C$11*E3044&gt;10,IF($C$13="No",$C$11*E3044,($C$11*E3044)+$C$12),10)))</f>
        <v/>
      </c>
      <c r="C3045" s="1" t="str">
        <f t="shared" si="253"/>
        <v/>
      </c>
      <c r="D3045" s="1" t="str">
        <f t="shared" si="254"/>
        <v/>
      </c>
      <c r="E3045" s="1" t="str">
        <f t="shared" si="255"/>
        <v/>
      </c>
    </row>
    <row r="3046" spans="1:5" x14ac:dyDescent="0.25">
      <c r="A3046" s="7" t="str">
        <f t="shared" si="252"/>
        <v/>
      </c>
      <c r="B3046" s="1" t="str">
        <f>IF(A3046="","",IF($C$13="Yes",($C$12+Table1[[#This Row],[Interest Paid]]),IF($C$11*E3045&gt;10,IF($C$13="No",$C$11*E3045,($C$11*E3045)+$C$12),10)))</f>
        <v/>
      </c>
      <c r="C3046" s="1" t="str">
        <f t="shared" si="253"/>
        <v/>
      </c>
      <c r="D3046" s="1" t="str">
        <f t="shared" si="254"/>
        <v/>
      </c>
      <c r="E3046" s="1" t="str">
        <f t="shared" si="255"/>
        <v/>
      </c>
    </row>
    <row r="3047" spans="1:5" x14ac:dyDescent="0.25">
      <c r="A3047" s="7" t="str">
        <f t="shared" si="252"/>
        <v/>
      </c>
      <c r="B3047" s="1" t="str">
        <f>IF(A3047="","",IF($C$13="Yes",($C$12+Table1[[#This Row],[Interest Paid]]),IF($C$11*E3046&gt;10,IF($C$13="No",$C$11*E3046,($C$11*E3046)+$C$12),10)))</f>
        <v/>
      </c>
      <c r="C3047" s="1" t="str">
        <f t="shared" si="253"/>
        <v/>
      </c>
      <c r="D3047" s="1" t="str">
        <f t="shared" si="254"/>
        <v/>
      </c>
      <c r="E3047" s="1" t="str">
        <f t="shared" si="255"/>
        <v/>
      </c>
    </row>
    <row r="3048" spans="1:5" x14ac:dyDescent="0.25">
      <c r="A3048" s="7" t="str">
        <f t="shared" si="252"/>
        <v/>
      </c>
      <c r="B3048" s="1" t="str">
        <f>IF(A3048="","",IF($C$13="Yes",($C$12+Table1[[#This Row],[Interest Paid]]),IF($C$11*E3047&gt;10,IF($C$13="No",$C$11*E3047,($C$11*E3047)+$C$12),10)))</f>
        <v/>
      </c>
      <c r="C3048" s="1" t="str">
        <f t="shared" si="253"/>
        <v/>
      </c>
      <c r="D3048" s="1" t="str">
        <f t="shared" si="254"/>
        <v/>
      </c>
      <c r="E3048" s="1" t="str">
        <f t="shared" si="255"/>
        <v/>
      </c>
    </row>
    <row r="3049" spans="1:5" x14ac:dyDescent="0.25">
      <c r="A3049" s="7" t="str">
        <f t="shared" si="252"/>
        <v/>
      </c>
      <c r="B3049" s="1" t="str">
        <f>IF(A3049="","",IF($C$13="Yes",($C$12+Table1[[#This Row],[Interest Paid]]),IF($C$11*E3048&gt;10,IF($C$13="No",$C$11*E3048,($C$11*E3048)+$C$12),10)))</f>
        <v/>
      </c>
      <c r="C3049" s="1" t="str">
        <f t="shared" si="253"/>
        <v/>
      </c>
      <c r="D3049" s="1" t="str">
        <f t="shared" si="254"/>
        <v/>
      </c>
      <c r="E3049" s="1" t="str">
        <f t="shared" si="255"/>
        <v/>
      </c>
    </row>
    <row r="3050" spans="1:5" x14ac:dyDescent="0.25">
      <c r="A3050" s="7" t="str">
        <f t="shared" si="252"/>
        <v/>
      </c>
      <c r="B3050" s="1" t="str">
        <f>IF(A3050="","",IF($C$13="Yes",($C$12+Table1[[#This Row],[Interest Paid]]),IF($C$11*E3049&gt;10,IF($C$13="No",$C$11*E3049,($C$11*E3049)+$C$12),10)))</f>
        <v/>
      </c>
      <c r="C3050" s="1" t="str">
        <f t="shared" si="253"/>
        <v/>
      </c>
      <c r="D3050" s="1" t="str">
        <f t="shared" si="254"/>
        <v/>
      </c>
      <c r="E3050" s="1" t="str">
        <f t="shared" si="255"/>
        <v/>
      </c>
    </row>
    <row r="3051" spans="1:5" x14ac:dyDescent="0.25">
      <c r="A3051" s="7" t="str">
        <f t="shared" si="252"/>
        <v/>
      </c>
      <c r="B3051" s="1" t="str">
        <f>IF(A3051="","",IF($C$13="Yes",($C$12+Table1[[#This Row],[Interest Paid]]),IF($C$11*E3050&gt;10,IF($C$13="No",$C$11*E3050,($C$11*E3050)+$C$12),10)))</f>
        <v/>
      </c>
      <c r="C3051" s="1" t="str">
        <f t="shared" si="253"/>
        <v/>
      </c>
      <c r="D3051" s="1" t="str">
        <f t="shared" si="254"/>
        <v/>
      </c>
      <c r="E3051" s="1" t="str">
        <f t="shared" si="255"/>
        <v/>
      </c>
    </row>
    <row r="3052" spans="1:5" x14ac:dyDescent="0.25">
      <c r="A3052" s="7" t="str">
        <f t="shared" si="252"/>
        <v/>
      </c>
      <c r="B3052" s="1" t="str">
        <f>IF(A3052="","",IF($C$13="Yes",($C$12+Table1[[#This Row],[Interest Paid]]),IF($C$11*E3051&gt;10,IF($C$13="No",$C$11*E3051,($C$11*E3051)+$C$12),10)))</f>
        <v/>
      </c>
      <c r="C3052" s="1" t="str">
        <f t="shared" si="253"/>
        <v/>
      </c>
      <c r="D3052" s="1" t="str">
        <f t="shared" si="254"/>
        <v/>
      </c>
      <c r="E3052" s="1" t="str">
        <f t="shared" si="255"/>
        <v/>
      </c>
    </row>
    <row r="3053" spans="1:5" x14ac:dyDescent="0.25">
      <c r="A3053" s="7" t="str">
        <f t="shared" si="252"/>
        <v/>
      </c>
      <c r="B3053" s="1" t="str">
        <f>IF(A3053="","",IF($C$13="Yes",($C$12+Table1[[#This Row],[Interest Paid]]),IF($C$11*E3052&gt;10,IF($C$13="No",$C$11*E3052,($C$11*E3052)+$C$12),10)))</f>
        <v/>
      </c>
      <c r="C3053" s="1" t="str">
        <f t="shared" si="253"/>
        <v/>
      </c>
      <c r="D3053" s="1" t="str">
        <f t="shared" si="254"/>
        <v/>
      </c>
      <c r="E3053" s="1" t="str">
        <f t="shared" si="255"/>
        <v/>
      </c>
    </row>
    <row r="3054" spans="1:5" x14ac:dyDescent="0.25">
      <c r="A3054" s="7" t="str">
        <f t="shared" si="252"/>
        <v/>
      </c>
      <c r="B3054" s="1" t="str">
        <f>IF(A3054="","",IF($C$13="Yes",($C$12+Table1[[#This Row],[Interest Paid]]),IF($C$11*E3053&gt;10,IF($C$13="No",$C$11*E3053,($C$11*E3053)+$C$12),10)))</f>
        <v/>
      </c>
      <c r="C3054" s="1" t="str">
        <f t="shared" si="253"/>
        <v/>
      </c>
      <c r="D3054" s="1" t="str">
        <f t="shared" si="254"/>
        <v/>
      </c>
      <c r="E3054" s="1" t="str">
        <f t="shared" si="255"/>
        <v/>
      </c>
    </row>
    <row r="3055" spans="1:5" x14ac:dyDescent="0.25">
      <c r="A3055" s="7" t="str">
        <f t="shared" si="252"/>
        <v/>
      </c>
      <c r="B3055" s="1" t="str">
        <f>IF(A3055="","",IF($C$13="Yes",($C$12+Table1[[#This Row],[Interest Paid]]),IF($C$11*E3054&gt;10,IF($C$13="No",$C$11*E3054,($C$11*E3054)+$C$12),10)))</f>
        <v/>
      </c>
      <c r="C3055" s="1" t="str">
        <f t="shared" si="253"/>
        <v/>
      </c>
      <c r="D3055" s="1" t="str">
        <f t="shared" si="254"/>
        <v/>
      </c>
      <c r="E3055" s="1" t="str">
        <f t="shared" si="255"/>
        <v/>
      </c>
    </row>
    <row r="3056" spans="1:5" x14ac:dyDescent="0.25">
      <c r="A3056" s="7" t="str">
        <f t="shared" si="252"/>
        <v/>
      </c>
      <c r="B3056" s="1" t="str">
        <f>IF(A3056="","",IF($C$13="Yes",($C$12+Table1[[#This Row],[Interest Paid]]),IF($C$11*E3055&gt;10,IF($C$13="No",$C$11*E3055,($C$11*E3055)+$C$12),10)))</f>
        <v/>
      </c>
      <c r="C3056" s="1" t="str">
        <f t="shared" si="253"/>
        <v/>
      </c>
      <c r="D3056" s="1" t="str">
        <f t="shared" si="254"/>
        <v/>
      </c>
      <c r="E3056" s="1" t="str">
        <f t="shared" si="255"/>
        <v/>
      </c>
    </row>
    <row r="3057" spans="1:5" x14ac:dyDescent="0.25">
      <c r="A3057" s="7" t="str">
        <f t="shared" si="252"/>
        <v/>
      </c>
      <c r="B3057" s="1" t="str">
        <f>IF(A3057="","",IF($C$13="Yes",($C$12+Table1[[#This Row],[Interest Paid]]),IF($C$11*E3056&gt;10,IF($C$13="No",$C$11*E3056,($C$11*E3056)+$C$12),10)))</f>
        <v/>
      </c>
      <c r="C3057" s="1" t="str">
        <f t="shared" si="253"/>
        <v/>
      </c>
      <c r="D3057" s="1" t="str">
        <f t="shared" si="254"/>
        <v/>
      </c>
      <c r="E3057" s="1" t="str">
        <f t="shared" si="255"/>
        <v/>
      </c>
    </row>
    <row r="3058" spans="1:5" x14ac:dyDescent="0.25">
      <c r="A3058" s="7" t="str">
        <f t="shared" si="252"/>
        <v/>
      </c>
      <c r="B3058" s="1" t="str">
        <f>IF(A3058="","",IF($C$13="Yes",($C$12+Table1[[#This Row],[Interest Paid]]),IF($C$11*E3057&gt;10,IF($C$13="No",$C$11*E3057,($C$11*E3057)+$C$12),10)))</f>
        <v/>
      </c>
      <c r="C3058" s="1" t="str">
        <f t="shared" si="253"/>
        <v/>
      </c>
      <c r="D3058" s="1" t="str">
        <f t="shared" si="254"/>
        <v/>
      </c>
      <c r="E3058" s="1" t="str">
        <f t="shared" si="255"/>
        <v/>
      </c>
    </row>
    <row r="3059" spans="1:5" x14ac:dyDescent="0.25">
      <c r="A3059" s="7" t="str">
        <f t="shared" si="252"/>
        <v/>
      </c>
      <c r="B3059" s="1" t="str">
        <f>IF(A3059="","",IF($C$13="Yes",($C$12+Table1[[#This Row],[Interest Paid]]),IF($C$11*E3058&gt;10,IF($C$13="No",$C$11*E3058,($C$11*E3058)+$C$12),10)))</f>
        <v/>
      </c>
      <c r="C3059" s="1" t="str">
        <f t="shared" si="253"/>
        <v/>
      </c>
      <c r="D3059" s="1" t="str">
        <f t="shared" si="254"/>
        <v/>
      </c>
      <c r="E3059" s="1" t="str">
        <f t="shared" si="255"/>
        <v/>
      </c>
    </row>
    <row r="3060" spans="1:5" x14ac:dyDescent="0.25">
      <c r="A3060" s="7" t="str">
        <f t="shared" si="252"/>
        <v/>
      </c>
      <c r="B3060" s="1" t="str">
        <f>IF(A3060="","",IF($C$13="Yes",($C$12+Table1[[#This Row],[Interest Paid]]),IF($C$11*E3059&gt;10,IF($C$13="No",$C$11*E3059,($C$11*E3059)+$C$12),10)))</f>
        <v/>
      </c>
      <c r="C3060" s="1" t="str">
        <f t="shared" si="253"/>
        <v/>
      </c>
      <c r="D3060" s="1" t="str">
        <f t="shared" si="254"/>
        <v/>
      </c>
      <c r="E3060" s="1" t="str">
        <f t="shared" si="255"/>
        <v/>
      </c>
    </row>
    <row r="3061" spans="1:5" x14ac:dyDescent="0.25">
      <c r="A3061" s="7" t="str">
        <f t="shared" ref="A3061:A3124" si="256">IF(A3060="","",IF(E3060&gt;0,A3060+1,""))</f>
        <v/>
      </c>
      <c r="B3061" s="1" t="str">
        <f>IF(A3061="","",IF($C$13="Yes",($C$12+Table1[[#This Row],[Interest Paid]]),IF($C$11*E3060&gt;10,IF($C$13="No",$C$11*E3060,($C$11*E3060)+$C$12),10)))</f>
        <v/>
      </c>
      <c r="C3061" s="1" t="str">
        <f t="shared" ref="C3061:C3124" si="257">IF(A3061="","",($C$10/12)*E3060)</f>
        <v/>
      </c>
      <c r="D3061" s="1" t="str">
        <f t="shared" ref="D3061:D3124" si="258">IF(A3061="","",B3061-C3061)</f>
        <v/>
      </c>
      <c r="E3061" s="1" t="str">
        <f t="shared" ref="E3061:E3124" si="259">IF(A3061="","",E3060-D3061)</f>
        <v/>
      </c>
    </row>
    <row r="3062" spans="1:5" x14ac:dyDescent="0.25">
      <c r="A3062" s="7" t="str">
        <f t="shared" si="256"/>
        <v/>
      </c>
      <c r="B3062" s="1" t="str">
        <f>IF(A3062="","",IF($C$13="Yes",($C$12+Table1[[#This Row],[Interest Paid]]),IF($C$11*E3061&gt;10,IF($C$13="No",$C$11*E3061,($C$11*E3061)+$C$12),10)))</f>
        <v/>
      </c>
      <c r="C3062" s="1" t="str">
        <f t="shared" si="257"/>
        <v/>
      </c>
      <c r="D3062" s="1" t="str">
        <f t="shared" si="258"/>
        <v/>
      </c>
      <c r="E3062" s="1" t="str">
        <f t="shared" si="259"/>
        <v/>
      </c>
    </row>
    <row r="3063" spans="1:5" x14ac:dyDescent="0.25">
      <c r="A3063" s="7" t="str">
        <f t="shared" si="256"/>
        <v/>
      </c>
      <c r="B3063" s="1" t="str">
        <f>IF(A3063="","",IF($C$13="Yes",($C$12+Table1[[#This Row],[Interest Paid]]),IF($C$11*E3062&gt;10,IF($C$13="No",$C$11*E3062,($C$11*E3062)+$C$12),10)))</f>
        <v/>
      </c>
      <c r="C3063" s="1" t="str">
        <f t="shared" si="257"/>
        <v/>
      </c>
      <c r="D3063" s="1" t="str">
        <f t="shared" si="258"/>
        <v/>
      </c>
      <c r="E3063" s="1" t="str">
        <f t="shared" si="259"/>
        <v/>
      </c>
    </row>
    <row r="3064" spans="1:5" x14ac:dyDescent="0.25">
      <c r="A3064" s="7" t="str">
        <f t="shared" si="256"/>
        <v/>
      </c>
      <c r="B3064" s="1" t="str">
        <f>IF(A3064="","",IF($C$13="Yes",($C$12+Table1[[#This Row],[Interest Paid]]),IF($C$11*E3063&gt;10,IF($C$13="No",$C$11*E3063,($C$11*E3063)+$C$12),10)))</f>
        <v/>
      </c>
      <c r="C3064" s="1" t="str">
        <f t="shared" si="257"/>
        <v/>
      </c>
      <c r="D3064" s="1" t="str">
        <f t="shared" si="258"/>
        <v/>
      </c>
      <c r="E3064" s="1" t="str">
        <f t="shared" si="259"/>
        <v/>
      </c>
    </row>
    <row r="3065" spans="1:5" x14ac:dyDescent="0.25">
      <c r="A3065" s="7" t="str">
        <f t="shared" si="256"/>
        <v/>
      </c>
      <c r="B3065" s="1" t="str">
        <f>IF(A3065="","",IF($C$13="Yes",($C$12+Table1[[#This Row],[Interest Paid]]),IF($C$11*E3064&gt;10,IF($C$13="No",$C$11*E3064,($C$11*E3064)+$C$12),10)))</f>
        <v/>
      </c>
      <c r="C3065" s="1" t="str">
        <f t="shared" si="257"/>
        <v/>
      </c>
      <c r="D3065" s="1" t="str">
        <f t="shared" si="258"/>
        <v/>
      </c>
      <c r="E3065" s="1" t="str">
        <f t="shared" si="259"/>
        <v/>
      </c>
    </row>
    <row r="3066" spans="1:5" x14ac:dyDescent="0.25">
      <c r="A3066" s="7" t="str">
        <f t="shared" si="256"/>
        <v/>
      </c>
      <c r="B3066" s="1" t="str">
        <f>IF(A3066="","",IF($C$13="Yes",($C$12+Table1[[#This Row],[Interest Paid]]),IF($C$11*E3065&gt;10,IF($C$13="No",$C$11*E3065,($C$11*E3065)+$C$12),10)))</f>
        <v/>
      </c>
      <c r="C3066" s="1" t="str">
        <f t="shared" si="257"/>
        <v/>
      </c>
      <c r="D3066" s="1" t="str">
        <f t="shared" si="258"/>
        <v/>
      </c>
      <c r="E3066" s="1" t="str">
        <f t="shared" si="259"/>
        <v/>
      </c>
    </row>
    <row r="3067" spans="1:5" x14ac:dyDescent="0.25">
      <c r="A3067" s="7" t="str">
        <f t="shared" si="256"/>
        <v/>
      </c>
      <c r="B3067" s="1" t="str">
        <f>IF(A3067="","",IF($C$13="Yes",($C$12+Table1[[#This Row],[Interest Paid]]),IF($C$11*E3066&gt;10,IF($C$13="No",$C$11*E3066,($C$11*E3066)+$C$12),10)))</f>
        <v/>
      </c>
      <c r="C3067" s="1" t="str">
        <f t="shared" si="257"/>
        <v/>
      </c>
      <c r="D3067" s="1" t="str">
        <f t="shared" si="258"/>
        <v/>
      </c>
      <c r="E3067" s="1" t="str">
        <f t="shared" si="259"/>
        <v/>
      </c>
    </row>
    <row r="3068" spans="1:5" x14ac:dyDescent="0.25">
      <c r="A3068" s="7" t="str">
        <f t="shared" si="256"/>
        <v/>
      </c>
      <c r="B3068" s="1" t="str">
        <f>IF(A3068="","",IF($C$13="Yes",($C$12+Table1[[#This Row],[Interest Paid]]),IF($C$11*E3067&gt;10,IF($C$13="No",$C$11*E3067,($C$11*E3067)+$C$12),10)))</f>
        <v/>
      </c>
      <c r="C3068" s="1" t="str">
        <f t="shared" si="257"/>
        <v/>
      </c>
      <c r="D3068" s="1" t="str">
        <f t="shared" si="258"/>
        <v/>
      </c>
      <c r="E3068" s="1" t="str">
        <f t="shared" si="259"/>
        <v/>
      </c>
    </row>
    <row r="3069" spans="1:5" x14ac:dyDescent="0.25">
      <c r="A3069" s="7" t="str">
        <f t="shared" si="256"/>
        <v/>
      </c>
      <c r="B3069" s="1" t="str">
        <f>IF(A3069="","",IF($C$13="Yes",($C$12+Table1[[#This Row],[Interest Paid]]),IF($C$11*E3068&gt;10,IF($C$13="No",$C$11*E3068,($C$11*E3068)+$C$12),10)))</f>
        <v/>
      </c>
      <c r="C3069" s="1" t="str">
        <f t="shared" si="257"/>
        <v/>
      </c>
      <c r="D3069" s="1" t="str">
        <f t="shared" si="258"/>
        <v/>
      </c>
      <c r="E3069" s="1" t="str">
        <f t="shared" si="259"/>
        <v/>
      </c>
    </row>
    <row r="3070" spans="1:5" x14ac:dyDescent="0.25">
      <c r="A3070" s="7" t="str">
        <f t="shared" si="256"/>
        <v/>
      </c>
      <c r="B3070" s="1" t="str">
        <f>IF(A3070="","",IF($C$13="Yes",($C$12+Table1[[#This Row],[Interest Paid]]),IF($C$11*E3069&gt;10,IF($C$13="No",$C$11*E3069,($C$11*E3069)+$C$12),10)))</f>
        <v/>
      </c>
      <c r="C3070" s="1" t="str">
        <f t="shared" si="257"/>
        <v/>
      </c>
      <c r="D3070" s="1" t="str">
        <f t="shared" si="258"/>
        <v/>
      </c>
      <c r="E3070" s="1" t="str">
        <f t="shared" si="259"/>
        <v/>
      </c>
    </row>
    <row r="3071" spans="1:5" x14ac:dyDescent="0.25">
      <c r="A3071" s="7" t="str">
        <f t="shared" si="256"/>
        <v/>
      </c>
      <c r="B3071" s="1" t="str">
        <f>IF(A3071="","",IF($C$13="Yes",($C$12+Table1[[#This Row],[Interest Paid]]),IF($C$11*E3070&gt;10,IF($C$13="No",$C$11*E3070,($C$11*E3070)+$C$12),10)))</f>
        <v/>
      </c>
      <c r="C3071" s="1" t="str">
        <f t="shared" si="257"/>
        <v/>
      </c>
      <c r="D3071" s="1" t="str">
        <f t="shared" si="258"/>
        <v/>
      </c>
      <c r="E3071" s="1" t="str">
        <f t="shared" si="259"/>
        <v/>
      </c>
    </row>
    <row r="3072" spans="1:5" x14ac:dyDescent="0.25">
      <c r="A3072" s="7" t="str">
        <f t="shared" si="256"/>
        <v/>
      </c>
      <c r="B3072" s="1" t="str">
        <f>IF(A3072="","",IF($C$13="Yes",($C$12+Table1[[#This Row],[Interest Paid]]),IF($C$11*E3071&gt;10,IF($C$13="No",$C$11*E3071,($C$11*E3071)+$C$12),10)))</f>
        <v/>
      </c>
      <c r="C3072" s="1" t="str">
        <f t="shared" si="257"/>
        <v/>
      </c>
      <c r="D3072" s="1" t="str">
        <f t="shared" si="258"/>
        <v/>
      </c>
      <c r="E3072" s="1" t="str">
        <f t="shared" si="259"/>
        <v/>
      </c>
    </row>
    <row r="3073" spans="1:5" x14ac:dyDescent="0.25">
      <c r="A3073" s="7" t="str">
        <f t="shared" si="256"/>
        <v/>
      </c>
      <c r="B3073" s="1" t="str">
        <f>IF(A3073="","",IF($C$13="Yes",($C$12+Table1[[#This Row],[Interest Paid]]),IF($C$11*E3072&gt;10,IF($C$13="No",$C$11*E3072,($C$11*E3072)+$C$12),10)))</f>
        <v/>
      </c>
      <c r="C3073" s="1" t="str">
        <f t="shared" si="257"/>
        <v/>
      </c>
      <c r="D3073" s="1" t="str">
        <f t="shared" si="258"/>
        <v/>
      </c>
      <c r="E3073" s="1" t="str">
        <f t="shared" si="259"/>
        <v/>
      </c>
    </row>
    <row r="3074" spans="1:5" x14ac:dyDescent="0.25">
      <c r="A3074" s="7" t="str">
        <f t="shared" si="256"/>
        <v/>
      </c>
      <c r="B3074" s="1" t="str">
        <f>IF(A3074="","",IF($C$13="Yes",($C$12+Table1[[#This Row],[Interest Paid]]),IF($C$11*E3073&gt;10,IF($C$13="No",$C$11*E3073,($C$11*E3073)+$C$12),10)))</f>
        <v/>
      </c>
      <c r="C3074" s="1" t="str">
        <f t="shared" si="257"/>
        <v/>
      </c>
      <c r="D3074" s="1" t="str">
        <f t="shared" si="258"/>
        <v/>
      </c>
      <c r="E3074" s="1" t="str">
        <f t="shared" si="259"/>
        <v/>
      </c>
    </row>
    <row r="3075" spans="1:5" x14ac:dyDescent="0.25">
      <c r="A3075" s="7" t="str">
        <f t="shared" si="256"/>
        <v/>
      </c>
      <c r="B3075" s="1" t="str">
        <f>IF(A3075="","",IF($C$13="Yes",($C$12+Table1[[#This Row],[Interest Paid]]),IF($C$11*E3074&gt;10,IF($C$13="No",$C$11*E3074,($C$11*E3074)+$C$12),10)))</f>
        <v/>
      </c>
      <c r="C3075" s="1" t="str">
        <f t="shared" si="257"/>
        <v/>
      </c>
      <c r="D3075" s="1" t="str">
        <f t="shared" si="258"/>
        <v/>
      </c>
      <c r="E3075" s="1" t="str">
        <f t="shared" si="259"/>
        <v/>
      </c>
    </row>
    <row r="3076" spans="1:5" x14ac:dyDescent="0.25">
      <c r="A3076" s="7" t="str">
        <f t="shared" si="256"/>
        <v/>
      </c>
      <c r="B3076" s="1" t="str">
        <f>IF(A3076="","",IF($C$13="Yes",($C$12+Table1[[#This Row],[Interest Paid]]),IF($C$11*E3075&gt;10,IF($C$13="No",$C$11*E3075,($C$11*E3075)+$C$12),10)))</f>
        <v/>
      </c>
      <c r="C3076" s="1" t="str">
        <f t="shared" si="257"/>
        <v/>
      </c>
      <c r="D3076" s="1" t="str">
        <f t="shared" si="258"/>
        <v/>
      </c>
      <c r="E3076" s="1" t="str">
        <f t="shared" si="259"/>
        <v/>
      </c>
    </row>
    <row r="3077" spans="1:5" x14ac:dyDescent="0.25">
      <c r="A3077" s="7" t="str">
        <f t="shared" si="256"/>
        <v/>
      </c>
      <c r="B3077" s="1" t="str">
        <f>IF(A3077="","",IF($C$13="Yes",($C$12+Table1[[#This Row],[Interest Paid]]),IF($C$11*E3076&gt;10,IF($C$13="No",$C$11*E3076,($C$11*E3076)+$C$12),10)))</f>
        <v/>
      </c>
      <c r="C3077" s="1" t="str">
        <f t="shared" si="257"/>
        <v/>
      </c>
      <c r="D3077" s="1" t="str">
        <f t="shared" si="258"/>
        <v/>
      </c>
      <c r="E3077" s="1" t="str">
        <f t="shared" si="259"/>
        <v/>
      </c>
    </row>
    <row r="3078" spans="1:5" x14ac:dyDescent="0.25">
      <c r="A3078" s="7" t="str">
        <f t="shared" si="256"/>
        <v/>
      </c>
      <c r="B3078" s="1" t="str">
        <f>IF(A3078="","",IF($C$13="Yes",($C$12+Table1[[#This Row],[Interest Paid]]),IF($C$11*E3077&gt;10,IF($C$13="No",$C$11*E3077,($C$11*E3077)+$C$12),10)))</f>
        <v/>
      </c>
      <c r="C3078" s="1" t="str">
        <f t="shared" si="257"/>
        <v/>
      </c>
      <c r="D3078" s="1" t="str">
        <f t="shared" si="258"/>
        <v/>
      </c>
      <c r="E3078" s="1" t="str">
        <f t="shared" si="259"/>
        <v/>
      </c>
    </row>
    <row r="3079" spans="1:5" x14ac:dyDescent="0.25">
      <c r="A3079" s="7" t="str">
        <f t="shared" si="256"/>
        <v/>
      </c>
      <c r="B3079" s="1" t="str">
        <f>IF(A3079="","",IF($C$13="Yes",($C$12+Table1[[#This Row],[Interest Paid]]),IF($C$11*E3078&gt;10,IF($C$13="No",$C$11*E3078,($C$11*E3078)+$C$12),10)))</f>
        <v/>
      </c>
      <c r="C3079" s="1" t="str">
        <f t="shared" si="257"/>
        <v/>
      </c>
      <c r="D3079" s="1" t="str">
        <f t="shared" si="258"/>
        <v/>
      </c>
      <c r="E3079" s="1" t="str">
        <f t="shared" si="259"/>
        <v/>
      </c>
    </row>
    <row r="3080" spans="1:5" x14ac:dyDescent="0.25">
      <c r="A3080" s="7" t="str">
        <f t="shared" si="256"/>
        <v/>
      </c>
      <c r="B3080" s="1" t="str">
        <f>IF(A3080="","",IF($C$13="Yes",($C$12+Table1[[#This Row],[Interest Paid]]),IF($C$11*E3079&gt;10,IF($C$13="No",$C$11*E3079,($C$11*E3079)+$C$12),10)))</f>
        <v/>
      </c>
      <c r="C3080" s="1" t="str">
        <f t="shared" si="257"/>
        <v/>
      </c>
      <c r="D3080" s="1" t="str">
        <f t="shared" si="258"/>
        <v/>
      </c>
      <c r="E3080" s="1" t="str">
        <f t="shared" si="259"/>
        <v/>
      </c>
    </row>
    <row r="3081" spans="1:5" x14ac:dyDescent="0.25">
      <c r="A3081" s="7" t="str">
        <f t="shared" si="256"/>
        <v/>
      </c>
      <c r="B3081" s="1" t="str">
        <f>IF(A3081="","",IF($C$13="Yes",($C$12+Table1[[#This Row],[Interest Paid]]),IF($C$11*E3080&gt;10,IF($C$13="No",$C$11*E3080,($C$11*E3080)+$C$12),10)))</f>
        <v/>
      </c>
      <c r="C3081" s="1" t="str">
        <f t="shared" si="257"/>
        <v/>
      </c>
      <c r="D3081" s="1" t="str">
        <f t="shared" si="258"/>
        <v/>
      </c>
      <c r="E3081" s="1" t="str">
        <f t="shared" si="259"/>
        <v/>
      </c>
    </row>
    <row r="3082" spans="1:5" x14ac:dyDescent="0.25">
      <c r="A3082" s="7" t="str">
        <f t="shared" si="256"/>
        <v/>
      </c>
      <c r="B3082" s="1" t="str">
        <f>IF(A3082="","",IF($C$13="Yes",($C$12+Table1[[#This Row],[Interest Paid]]),IF($C$11*E3081&gt;10,IF($C$13="No",$C$11*E3081,($C$11*E3081)+$C$12),10)))</f>
        <v/>
      </c>
      <c r="C3082" s="1" t="str">
        <f t="shared" si="257"/>
        <v/>
      </c>
      <c r="D3082" s="1" t="str">
        <f t="shared" si="258"/>
        <v/>
      </c>
      <c r="E3082" s="1" t="str">
        <f t="shared" si="259"/>
        <v/>
      </c>
    </row>
    <row r="3083" spans="1:5" x14ac:dyDescent="0.25">
      <c r="A3083" s="7" t="str">
        <f t="shared" si="256"/>
        <v/>
      </c>
      <c r="B3083" s="1" t="str">
        <f>IF(A3083="","",IF($C$13="Yes",($C$12+Table1[[#This Row],[Interest Paid]]),IF($C$11*E3082&gt;10,IF($C$13="No",$C$11*E3082,($C$11*E3082)+$C$12),10)))</f>
        <v/>
      </c>
      <c r="C3083" s="1" t="str">
        <f t="shared" si="257"/>
        <v/>
      </c>
      <c r="D3083" s="1" t="str">
        <f t="shared" si="258"/>
        <v/>
      </c>
      <c r="E3083" s="1" t="str">
        <f t="shared" si="259"/>
        <v/>
      </c>
    </row>
    <row r="3084" spans="1:5" x14ac:dyDescent="0.25">
      <c r="A3084" s="7" t="str">
        <f t="shared" si="256"/>
        <v/>
      </c>
      <c r="B3084" s="1" t="str">
        <f>IF(A3084="","",IF($C$13="Yes",($C$12+Table1[[#This Row],[Interest Paid]]),IF($C$11*E3083&gt;10,IF($C$13="No",$C$11*E3083,($C$11*E3083)+$C$12),10)))</f>
        <v/>
      </c>
      <c r="C3084" s="1" t="str">
        <f t="shared" si="257"/>
        <v/>
      </c>
      <c r="D3084" s="1" t="str">
        <f t="shared" si="258"/>
        <v/>
      </c>
      <c r="E3084" s="1" t="str">
        <f t="shared" si="259"/>
        <v/>
      </c>
    </row>
    <row r="3085" spans="1:5" x14ac:dyDescent="0.25">
      <c r="A3085" s="7" t="str">
        <f t="shared" si="256"/>
        <v/>
      </c>
      <c r="B3085" s="1" t="str">
        <f>IF(A3085="","",IF($C$13="Yes",($C$12+Table1[[#This Row],[Interest Paid]]),IF($C$11*E3084&gt;10,IF($C$13="No",$C$11*E3084,($C$11*E3084)+$C$12),10)))</f>
        <v/>
      </c>
      <c r="C3085" s="1" t="str">
        <f t="shared" si="257"/>
        <v/>
      </c>
      <c r="D3085" s="1" t="str">
        <f t="shared" si="258"/>
        <v/>
      </c>
      <c r="E3085" s="1" t="str">
        <f t="shared" si="259"/>
        <v/>
      </c>
    </row>
    <row r="3086" spans="1:5" x14ac:dyDescent="0.25">
      <c r="A3086" s="7" t="str">
        <f t="shared" si="256"/>
        <v/>
      </c>
      <c r="B3086" s="1" t="str">
        <f>IF(A3086="","",IF($C$13="Yes",($C$12+Table1[[#This Row],[Interest Paid]]),IF($C$11*E3085&gt;10,IF($C$13="No",$C$11*E3085,($C$11*E3085)+$C$12),10)))</f>
        <v/>
      </c>
      <c r="C3086" s="1" t="str">
        <f t="shared" si="257"/>
        <v/>
      </c>
      <c r="D3086" s="1" t="str">
        <f t="shared" si="258"/>
        <v/>
      </c>
      <c r="E3086" s="1" t="str">
        <f t="shared" si="259"/>
        <v/>
      </c>
    </row>
    <row r="3087" spans="1:5" x14ac:dyDescent="0.25">
      <c r="A3087" s="7" t="str">
        <f t="shared" si="256"/>
        <v/>
      </c>
      <c r="B3087" s="1" t="str">
        <f>IF(A3087="","",IF($C$13="Yes",($C$12+Table1[[#This Row],[Interest Paid]]),IF($C$11*E3086&gt;10,IF($C$13="No",$C$11*E3086,($C$11*E3086)+$C$12),10)))</f>
        <v/>
      </c>
      <c r="C3087" s="1" t="str">
        <f t="shared" si="257"/>
        <v/>
      </c>
      <c r="D3087" s="1" t="str">
        <f t="shared" si="258"/>
        <v/>
      </c>
      <c r="E3087" s="1" t="str">
        <f t="shared" si="259"/>
        <v/>
      </c>
    </row>
    <row r="3088" spans="1:5" x14ac:dyDescent="0.25">
      <c r="A3088" s="7" t="str">
        <f t="shared" si="256"/>
        <v/>
      </c>
      <c r="B3088" s="1" t="str">
        <f>IF(A3088="","",IF($C$13="Yes",($C$12+Table1[[#This Row],[Interest Paid]]),IF($C$11*E3087&gt;10,IF($C$13="No",$C$11*E3087,($C$11*E3087)+$C$12),10)))</f>
        <v/>
      </c>
      <c r="C3088" s="1" t="str">
        <f t="shared" si="257"/>
        <v/>
      </c>
      <c r="D3088" s="1" t="str">
        <f t="shared" si="258"/>
        <v/>
      </c>
      <c r="E3088" s="1" t="str">
        <f t="shared" si="259"/>
        <v/>
      </c>
    </row>
    <row r="3089" spans="1:5" x14ac:dyDescent="0.25">
      <c r="A3089" s="7" t="str">
        <f t="shared" si="256"/>
        <v/>
      </c>
      <c r="B3089" s="1" t="str">
        <f>IF(A3089="","",IF($C$13="Yes",($C$12+Table1[[#This Row],[Interest Paid]]),IF($C$11*E3088&gt;10,IF($C$13="No",$C$11*E3088,($C$11*E3088)+$C$12),10)))</f>
        <v/>
      </c>
      <c r="C3089" s="1" t="str">
        <f t="shared" si="257"/>
        <v/>
      </c>
      <c r="D3089" s="1" t="str">
        <f t="shared" si="258"/>
        <v/>
      </c>
      <c r="E3089" s="1" t="str">
        <f t="shared" si="259"/>
        <v/>
      </c>
    </row>
    <row r="3090" spans="1:5" x14ac:dyDescent="0.25">
      <c r="A3090" s="7" t="str">
        <f t="shared" si="256"/>
        <v/>
      </c>
      <c r="B3090" s="1" t="str">
        <f>IF(A3090="","",IF($C$13="Yes",($C$12+Table1[[#This Row],[Interest Paid]]),IF($C$11*E3089&gt;10,IF($C$13="No",$C$11*E3089,($C$11*E3089)+$C$12),10)))</f>
        <v/>
      </c>
      <c r="C3090" s="1" t="str">
        <f t="shared" si="257"/>
        <v/>
      </c>
      <c r="D3090" s="1" t="str">
        <f t="shared" si="258"/>
        <v/>
      </c>
      <c r="E3090" s="1" t="str">
        <f t="shared" si="259"/>
        <v/>
      </c>
    </row>
    <row r="3091" spans="1:5" x14ac:dyDescent="0.25">
      <c r="A3091" s="7" t="str">
        <f t="shared" si="256"/>
        <v/>
      </c>
      <c r="B3091" s="1" t="str">
        <f>IF(A3091="","",IF($C$13="Yes",($C$12+Table1[[#This Row],[Interest Paid]]),IF($C$11*E3090&gt;10,IF($C$13="No",$C$11*E3090,($C$11*E3090)+$C$12),10)))</f>
        <v/>
      </c>
      <c r="C3091" s="1" t="str">
        <f t="shared" si="257"/>
        <v/>
      </c>
      <c r="D3091" s="1" t="str">
        <f t="shared" si="258"/>
        <v/>
      </c>
      <c r="E3091" s="1" t="str">
        <f t="shared" si="259"/>
        <v/>
      </c>
    </row>
    <row r="3092" spans="1:5" x14ac:dyDescent="0.25">
      <c r="A3092" s="7" t="str">
        <f t="shared" si="256"/>
        <v/>
      </c>
      <c r="B3092" s="1" t="str">
        <f>IF(A3092="","",IF($C$13="Yes",($C$12+Table1[[#This Row],[Interest Paid]]),IF($C$11*E3091&gt;10,IF($C$13="No",$C$11*E3091,($C$11*E3091)+$C$12),10)))</f>
        <v/>
      </c>
      <c r="C3092" s="1" t="str">
        <f t="shared" si="257"/>
        <v/>
      </c>
      <c r="D3092" s="1" t="str">
        <f t="shared" si="258"/>
        <v/>
      </c>
      <c r="E3092" s="1" t="str">
        <f t="shared" si="259"/>
        <v/>
      </c>
    </row>
    <row r="3093" spans="1:5" x14ac:dyDescent="0.25">
      <c r="A3093" s="7" t="str">
        <f t="shared" si="256"/>
        <v/>
      </c>
      <c r="B3093" s="1" t="str">
        <f>IF(A3093="","",IF($C$13="Yes",($C$12+Table1[[#This Row],[Interest Paid]]),IF($C$11*E3092&gt;10,IF($C$13="No",$C$11*E3092,($C$11*E3092)+$C$12),10)))</f>
        <v/>
      </c>
      <c r="C3093" s="1" t="str">
        <f t="shared" si="257"/>
        <v/>
      </c>
      <c r="D3093" s="1" t="str">
        <f t="shared" si="258"/>
        <v/>
      </c>
      <c r="E3093" s="1" t="str">
        <f t="shared" si="259"/>
        <v/>
      </c>
    </row>
    <row r="3094" spans="1:5" x14ac:dyDescent="0.25">
      <c r="A3094" s="7" t="str">
        <f t="shared" si="256"/>
        <v/>
      </c>
      <c r="B3094" s="1" t="str">
        <f>IF(A3094="","",IF($C$13="Yes",($C$12+Table1[[#This Row],[Interest Paid]]),IF($C$11*E3093&gt;10,IF($C$13="No",$C$11*E3093,($C$11*E3093)+$C$12),10)))</f>
        <v/>
      </c>
      <c r="C3094" s="1" t="str">
        <f t="shared" si="257"/>
        <v/>
      </c>
      <c r="D3094" s="1" t="str">
        <f t="shared" si="258"/>
        <v/>
      </c>
      <c r="E3094" s="1" t="str">
        <f t="shared" si="259"/>
        <v/>
      </c>
    </row>
    <row r="3095" spans="1:5" x14ac:dyDescent="0.25">
      <c r="A3095" s="7" t="str">
        <f t="shared" si="256"/>
        <v/>
      </c>
      <c r="B3095" s="1" t="str">
        <f>IF(A3095="","",IF($C$13="Yes",($C$12+Table1[[#This Row],[Interest Paid]]),IF($C$11*E3094&gt;10,IF($C$13="No",$C$11*E3094,($C$11*E3094)+$C$12),10)))</f>
        <v/>
      </c>
      <c r="C3095" s="1" t="str">
        <f t="shared" si="257"/>
        <v/>
      </c>
      <c r="D3095" s="1" t="str">
        <f t="shared" si="258"/>
        <v/>
      </c>
      <c r="E3095" s="1" t="str">
        <f t="shared" si="259"/>
        <v/>
      </c>
    </row>
    <row r="3096" spans="1:5" x14ac:dyDescent="0.25">
      <c r="A3096" s="7" t="str">
        <f t="shared" si="256"/>
        <v/>
      </c>
      <c r="B3096" s="1" t="str">
        <f>IF(A3096="","",IF($C$13="Yes",($C$12+Table1[[#This Row],[Interest Paid]]),IF($C$11*E3095&gt;10,IF($C$13="No",$C$11*E3095,($C$11*E3095)+$C$12),10)))</f>
        <v/>
      </c>
      <c r="C3096" s="1" t="str">
        <f t="shared" si="257"/>
        <v/>
      </c>
      <c r="D3096" s="1" t="str">
        <f t="shared" si="258"/>
        <v/>
      </c>
      <c r="E3096" s="1" t="str">
        <f t="shared" si="259"/>
        <v/>
      </c>
    </row>
    <row r="3097" spans="1:5" x14ac:dyDescent="0.25">
      <c r="A3097" s="7" t="str">
        <f t="shared" si="256"/>
        <v/>
      </c>
      <c r="B3097" s="1" t="str">
        <f>IF(A3097="","",IF($C$13="Yes",($C$12+Table1[[#This Row],[Interest Paid]]),IF($C$11*E3096&gt;10,IF($C$13="No",$C$11*E3096,($C$11*E3096)+$C$12),10)))</f>
        <v/>
      </c>
      <c r="C3097" s="1" t="str">
        <f t="shared" si="257"/>
        <v/>
      </c>
      <c r="D3097" s="1" t="str">
        <f t="shared" si="258"/>
        <v/>
      </c>
      <c r="E3097" s="1" t="str">
        <f t="shared" si="259"/>
        <v/>
      </c>
    </row>
    <row r="3098" spans="1:5" x14ac:dyDescent="0.25">
      <c r="A3098" s="7" t="str">
        <f t="shared" si="256"/>
        <v/>
      </c>
      <c r="B3098" s="1" t="str">
        <f>IF(A3098="","",IF($C$13="Yes",($C$12+Table1[[#This Row],[Interest Paid]]),IF($C$11*E3097&gt;10,IF($C$13="No",$C$11*E3097,($C$11*E3097)+$C$12),10)))</f>
        <v/>
      </c>
      <c r="C3098" s="1" t="str">
        <f t="shared" si="257"/>
        <v/>
      </c>
      <c r="D3098" s="1" t="str">
        <f t="shared" si="258"/>
        <v/>
      </c>
      <c r="E3098" s="1" t="str">
        <f t="shared" si="259"/>
        <v/>
      </c>
    </row>
    <row r="3099" spans="1:5" x14ac:dyDescent="0.25">
      <c r="A3099" s="7" t="str">
        <f t="shared" si="256"/>
        <v/>
      </c>
      <c r="B3099" s="1" t="str">
        <f>IF(A3099="","",IF($C$13="Yes",($C$12+Table1[[#This Row],[Interest Paid]]),IF($C$11*E3098&gt;10,IF($C$13="No",$C$11*E3098,($C$11*E3098)+$C$12),10)))</f>
        <v/>
      </c>
      <c r="C3099" s="1" t="str">
        <f t="shared" si="257"/>
        <v/>
      </c>
      <c r="D3099" s="1" t="str">
        <f t="shared" si="258"/>
        <v/>
      </c>
      <c r="E3099" s="1" t="str">
        <f t="shared" si="259"/>
        <v/>
      </c>
    </row>
    <row r="3100" spans="1:5" x14ac:dyDescent="0.25">
      <c r="A3100" s="7" t="str">
        <f t="shared" si="256"/>
        <v/>
      </c>
      <c r="B3100" s="1" t="str">
        <f>IF(A3100="","",IF($C$13="Yes",($C$12+Table1[[#This Row],[Interest Paid]]),IF($C$11*E3099&gt;10,IF($C$13="No",$C$11*E3099,($C$11*E3099)+$C$12),10)))</f>
        <v/>
      </c>
      <c r="C3100" s="1" t="str">
        <f t="shared" si="257"/>
        <v/>
      </c>
      <c r="D3100" s="1" t="str">
        <f t="shared" si="258"/>
        <v/>
      </c>
      <c r="E3100" s="1" t="str">
        <f t="shared" si="259"/>
        <v/>
      </c>
    </row>
    <row r="3101" spans="1:5" x14ac:dyDescent="0.25">
      <c r="A3101" s="7" t="str">
        <f t="shared" si="256"/>
        <v/>
      </c>
      <c r="B3101" s="1" t="str">
        <f>IF(A3101="","",IF($C$13="Yes",($C$12+Table1[[#This Row],[Interest Paid]]),IF($C$11*E3100&gt;10,IF($C$13="No",$C$11*E3100,($C$11*E3100)+$C$12),10)))</f>
        <v/>
      </c>
      <c r="C3101" s="1" t="str">
        <f t="shared" si="257"/>
        <v/>
      </c>
      <c r="D3101" s="1" t="str">
        <f t="shared" si="258"/>
        <v/>
      </c>
      <c r="E3101" s="1" t="str">
        <f t="shared" si="259"/>
        <v/>
      </c>
    </row>
    <row r="3102" spans="1:5" x14ac:dyDescent="0.25">
      <c r="A3102" s="7" t="str">
        <f t="shared" si="256"/>
        <v/>
      </c>
      <c r="B3102" s="1" t="str">
        <f>IF(A3102="","",IF($C$13="Yes",($C$12+Table1[[#This Row],[Interest Paid]]),IF($C$11*E3101&gt;10,IF($C$13="No",$C$11*E3101,($C$11*E3101)+$C$12),10)))</f>
        <v/>
      </c>
      <c r="C3102" s="1" t="str">
        <f t="shared" si="257"/>
        <v/>
      </c>
      <c r="D3102" s="1" t="str">
        <f t="shared" si="258"/>
        <v/>
      </c>
      <c r="E3102" s="1" t="str">
        <f t="shared" si="259"/>
        <v/>
      </c>
    </row>
    <row r="3103" spans="1:5" x14ac:dyDescent="0.25">
      <c r="A3103" s="7" t="str">
        <f t="shared" si="256"/>
        <v/>
      </c>
      <c r="B3103" s="1" t="str">
        <f>IF(A3103="","",IF($C$13="Yes",($C$12+Table1[[#This Row],[Interest Paid]]),IF($C$11*E3102&gt;10,IF($C$13="No",$C$11*E3102,($C$11*E3102)+$C$12),10)))</f>
        <v/>
      </c>
      <c r="C3103" s="1" t="str">
        <f t="shared" si="257"/>
        <v/>
      </c>
      <c r="D3103" s="1" t="str">
        <f t="shared" si="258"/>
        <v/>
      </c>
      <c r="E3103" s="1" t="str">
        <f t="shared" si="259"/>
        <v/>
      </c>
    </row>
    <row r="3104" spans="1:5" x14ac:dyDescent="0.25">
      <c r="A3104" s="7" t="str">
        <f t="shared" si="256"/>
        <v/>
      </c>
      <c r="B3104" s="1" t="str">
        <f>IF(A3104="","",IF($C$13="Yes",($C$12+Table1[[#This Row],[Interest Paid]]),IF($C$11*E3103&gt;10,IF($C$13="No",$C$11*E3103,($C$11*E3103)+$C$12),10)))</f>
        <v/>
      </c>
      <c r="C3104" s="1" t="str">
        <f t="shared" si="257"/>
        <v/>
      </c>
      <c r="D3104" s="1" t="str">
        <f t="shared" si="258"/>
        <v/>
      </c>
      <c r="E3104" s="1" t="str">
        <f t="shared" si="259"/>
        <v/>
      </c>
    </row>
    <row r="3105" spans="1:5" x14ac:dyDescent="0.25">
      <c r="A3105" s="7" t="str">
        <f t="shared" si="256"/>
        <v/>
      </c>
      <c r="B3105" s="1" t="str">
        <f>IF(A3105="","",IF($C$13="Yes",($C$12+Table1[[#This Row],[Interest Paid]]),IF($C$11*E3104&gt;10,IF($C$13="No",$C$11*E3104,($C$11*E3104)+$C$12),10)))</f>
        <v/>
      </c>
      <c r="C3105" s="1" t="str">
        <f t="shared" si="257"/>
        <v/>
      </c>
      <c r="D3105" s="1" t="str">
        <f t="shared" si="258"/>
        <v/>
      </c>
      <c r="E3105" s="1" t="str">
        <f t="shared" si="259"/>
        <v/>
      </c>
    </row>
    <row r="3106" spans="1:5" x14ac:dyDescent="0.25">
      <c r="A3106" s="7" t="str">
        <f t="shared" si="256"/>
        <v/>
      </c>
      <c r="B3106" s="1" t="str">
        <f>IF(A3106="","",IF($C$13="Yes",($C$12+Table1[[#This Row],[Interest Paid]]),IF($C$11*E3105&gt;10,IF($C$13="No",$C$11*E3105,($C$11*E3105)+$C$12),10)))</f>
        <v/>
      </c>
      <c r="C3106" s="1" t="str">
        <f t="shared" si="257"/>
        <v/>
      </c>
      <c r="D3106" s="1" t="str">
        <f t="shared" si="258"/>
        <v/>
      </c>
      <c r="E3106" s="1" t="str">
        <f t="shared" si="259"/>
        <v/>
      </c>
    </row>
    <row r="3107" spans="1:5" x14ac:dyDescent="0.25">
      <c r="A3107" s="7" t="str">
        <f t="shared" si="256"/>
        <v/>
      </c>
      <c r="B3107" s="1" t="str">
        <f>IF(A3107="","",IF($C$13="Yes",($C$12+Table1[[#This Row],[Interest Paid]]),IF($C$11*E3106&gt;10,IF($C$13="No",$C$11*E3106,($C$11*E3106)+$C$12),10)))</f>
        <v/>
      </c>
      <c r="C3107" s="1" t="str">
        <f t="shared" si="257"/>
        <v/>
      </c>
      <c r="D3107" s="1" t="str">
        <f t="shared" si="258"/>
        <v/>
      </c>
      <c r="E3107" s="1" t="str">
        <f t="shared" si="259"/>
        <v/>
      </c>
    </row>
    <row r="3108" spans="1:5" x14ac:dyDescent="0.25">
      <c r="A3108" s="7" t="str">
        <f t="shared" si="256"/>
        <v/>
      </c>
      <c r="B3108" s="1" t="str">
        <f>IF(A3108="","",IF($C$13="Yes",($C$12+Table1[[#This Row],[Interest Paid]]),IF($C$11*E3107&gt;10,IF($C$13="No",$C$11*E3107,($C$11*E3107)+$C$12),10)))</f>
        <v/>
      </c>
      <c r="C3108" s="1" t="str">
        <f t="shared" si="257"/>
        <v/>
      </c>
      <c r="D3108" s="1" t="str">
        <f t="shared" si="258"/>
        <v/>
      </c>
      <c r="E3108" s="1" t="str">
        <f t="shared" si="259"/>
        <v/>
      </c>
    </row>
    <row r="3109" spans="1:5" x14ac:dyDescent="0.25">
      <c r="A3109" s="7" t="str">
        <f t="shared" si="256"/>
        <v/>
      </c>
      <c r="B3109" s="1" t="str">
        <f>IF(A3109="","",IF($C$13="Yes",($C$12+Table1[[#This Row],[Interest Paid]]),IF($C$11*E3108&gt;10,IF($C$13="No",$C$11*E3108,($C$11*E3108)+$C$12),10)))</f>
        <v/>
      </c>
      <c r="C3109" s="1" t="str">
        <f t="shared" si="257"/>
        <v/>
      </c>
      <c r="D3109" s="1" t="str">
        <f t="shared" si="258"/>
        <v/>
      </c>
      <c r="E3109" s="1" t="str">
        <f t="shared" si="259"/>
        <v/>
      </c>
    </row>
    <row r="3110" spans="1:5" x14ac:dyDescent="0.25">
      <c r="A3110" s="7" t="str">
        <f t="shared" si="256"/>
        <v/>
      </c>
      <c r="B3110" s="1" t="str">
        <f>IF(A3110="","",IF($C$13="Yes",($C$12+Table1[[#This Row],[Interest Paid]]),IF($C$11*E3109&gt;10,IF($C$13="No",$C$11*E3109,($C$11*E3109)+$C$12),10)))</f>
        <v/>
      </c>
      <c r="C3110" s="1" t="str">
        <f t="shared" si="257"/>
        <v/>
      </c>
      <c r="D3110" s="1" t="str">
        <f t="shared" si="258"/>
        <v/>
      </c>
      <c r="E3110" s="1" t="str">
        <f t="shared" si="259"/>
        <v/>
      </c>
    </row>
    <row r="3111" spans="1:5" x14ac:dyDescent="0.25">
      <c r="A3111" s="7" t="str">
        <f t="shared" si="256"/>
        <v/>
      </c>
      <c r="B3111" s="1" t="str">
        <f>IF(A3111="","",IF($C$13="Yes",($C$12+Table1[[#This Row],[Interest Paid]]),IF($C$11*E3110&gt;10,IF($C$13="No",$C$11*E3110,($C$11*E3110)+$C$12),10)))</f>
        <v/>
      </c>
      <c r="C3111" s="1" t="str">
        <f t="shared" si="257"/>
        <v/>
      </c>
      <c r="D3111" s="1" t="str">
        <f t="shared" si="258"/>
        <v/>
      </c>
      <c r="E3111" s="1" t="str">
        <f t="shared" si="259"/>
        <v/>
      </c>
    </row>
    <row r="3112" spans="1:5" x14ac:dyDescent="0.25">
      <c r="A3112" s="7" t="str">
        <f t="shared" si="256"/>
        <v/>
      </c>
      <c r="B3112" s="1" t="str">
        <f>IF(A3112="","",IF($C$13="Yes",($C$12+Table1[[#This Row],[Interest Paid]]),IF($C$11*E3111&gt;10,IF($C$13="No",$C$11*E3111,($C$11*E3111)+$C$12),10)))</f>
        <v/>
      </c>
      <c r="C3112" s="1" t="str">
        <f t="shared" si="257"/>
        <v/>
      </c>
      <c r="D3112" s="1" t="str">
        <f t="shared" si="258"/>
        <v/>
      </c>
      <c r="E3112" s="1" t="str">
        <f t="shared" si="259"/>
        <v/>
      </c>
    </row>
    <row r="3113" spans="1:5" x14ac:dyDescent="0.25">
      <c r="A3113" s="7" t="str">
        <f t="shared" si="256"/>
        <v/>
      </c>
      <c r="B3113" s="1" t="str">
        <f>IF(A3113="","",IF($C$13="Yes",($C$12+Table1[[#This Row],[Interest Paid]]),IF($C$11*E3112&gt;10,IF($C$13="No",$C$11*E3112,($C$11*E3112)+$C$12),10)))</f>
        <v/>
      </c>
      <c r="C3113" s="1" t="str">
        <f t="shared" si="257"/>
        <v/>
      </c>
      <c r="D3113" s="1" t="str">
        <f t="shared" si="258"/>
        <v/>
      </c>
      <c r="E3113" s="1" t="str">
        <f t="shared" si="259"/>
        <v/>
      </c>
    </row>
    <row r="3114" spans="1:5" x14ac:dyDescent="0.25">
      <c r="A3114" s="7" t="str">
        <f t="shared" si="256"/>
        <v/>
      </c>
      <c r="B3114" s="1" t="str">
        <f>IF(A3114="","",IF($C$13="Yes",($C$12+Table1[[#This Row],[Interest Paid]]),IF($C$11*E3113&gt;10,IF($C$13="No",$C$11*E3113,($C$11*E3113)+$C$12),10)))</f>
        <v/>
      </c>
      <c r="C3114" s="1" t="str">
        <f t="shared" si="257"/>
        <v/>
      </c>
      <c r="D3114" s="1" t="str">
        <f t="shared" si="258"/>
        <v/>
      </c>
      <c r="E3114" s="1" t="str">
        <f t="shared" si="259"/>
        <v/>
      </c>
    </row>
    <row r="3115" spans="1:5" x14ac:dyDescent="0.25">
      <c r="A3115" s="7" t="str">
        <f t="shared" si="256"/>
        <v/>
      </c>
      <c r="B3115" s="1" t="str">
        <f>IF(A3115="","",IF($C$13="Yes",($C$12+Table1[[#This Row],[Interest Paid]]),IF($C$11*E3114&gt;10,IF($C$13="No",$C$11*E3114,($C$11*E3114)+$C$12),10)))</f>
        <v/>
      </c>
      <c r="C3115" s="1" t="str">
        <f t="shared" si="257"/>
        <v/>
      </c>
      <c r="D3115" s="1" t="str">
        <f t="shared" si="258"/>
        <v/>
      </c>
      <c r="E3115" s="1" t="str">
        <f t="shared" si="259"/>
        <v/>
      </c>
    </row>
    <row r="3116" spans="1:5" x14ac:dyDescent="0.25">
      <c r="A3116" s="7" t="str">
        <f t="shared" si="256"/>
        <v/>
      </c>
      <c r="B3116" s="1" t="str">
        <f>IF(A3116="","",IF($C$13="Yes",($C$12+Table1[[#This Row],[Interest Paid]]),IF($C$11*E3115&gt;10,IF($C$13="No",$C$11*E3115,($C$11*E3115)+$C$12),10)))</f>
        <v/>
      </c>
      <c r="C3116" s="1" t="str">
        <f t="shared" si="257"/>
        <v/>
      </c>
      <c r="D3116" s="1" t="str">
        <f t="shared" si="258"/>
        <v/>
      </c>
      <c r="E3116" s="1" t="str">
        <f t="shared" si="259"/>
        <v/>
      </c>
    </row>
    <row r="3117" spans="1:5" x14ac:dyDescent="0.25">
      <c r="A3117" s="7" t="str">
        <f t="shared" si="256"/>
        <v/>
      </c>
      <c r="B3117" s="1" t="str">
        <f>IF(A3117="","",IF($C$13="Yes",($C$12+Table1[[#This Row],[Interest Paid]]),IF($C$11*E3116&gt;10,IF($C$13="No",$C$11*E3116,($C$11*E3116)+$C$12),10)))</f>
        <v/>
      </c>
      <c r="C3117" s="1" t="str">
        <f t="shared" si="257"/>
        <v/>
      </c>
      <c r="D3117" s="1" t="str">
        <f t="shared" si="258"/>
        <v/>
      </c>
      <c r="E3117" s="1" t="str">
        <f t="shared" si="259"/>
        <v/>
      </c>
    </row>
    <row r="3118" spans="1:5" x14ac:dyDescent="0.25">
      <c r="A3118" s="7" t="str">
        <f t="shared" si="256"/>
        <v/>
      </c>
      <c r="B3118" s="1" t="str">
        <f>IF(A3118="","",IF($C$13="Yes",($C$12+Table1[[#This Row],[Interest Paid]]),IF($C$11*E3117&gt;10,IF($C$13="No",$C$11*E3117,($C$11*E3117)+$C$12),10)))</f>
        <v/>
      </c>
      <c r="C3118" s="1" t="str">
        <f t="shared" si="257"/>
        <v/>
      </c>
      <c r="D3118" s="1" t="str">
        <f t="shared" si="258"/>
        <v/>
      </c>
      <c r="E3118" s="1" t="str">
        <f t="shared" si="259"/>
        <v/>
      </c>
    </row>
    <row r="3119" spans="1:5" x14ac:dyDescent="0.25">
      <c r="A3119" s="7" t="str">
        <f t="shared" si="256"/>
        <v/>
      </c>
      <c r="B3119" s="1" t="str">
        <f>IF(A3119="","",IF($C$13="Yes",($C$12+Table1[[#This Row],[Interest Paid]]),IF($C$11*E3118&gt;10,IF($C$13="No",$C$11*E3118,($C$11*E3118)+$C$12),10)))</f>
        <v/>
      </c>
      <c r="C3119" s="1" t="str">
        <f t="shared" si="257"/>
        <v/>
      </c>
      <c r="D3119" s="1" t="str">
        <f t="shared" si="258"/>
        <v/>
      </c>
      <c r="E3119" s="1" t="str">
        <f t="shared" si="259"/>
        <v/>
      </c>
    </row>
    <row r="3120" spans="1:5" x14ac:dyDescent="0.25">
      <c r="A3120" s="7" t="str">
        <f t="shared" si="256"/>
        <v/>
      </c>
      <c r="B3120" s="1" t="str">
        <f>IF(A3120="","",IF($C$13="Yes",($C$12+Table1[[#This Row],[Interest Paid]]),IF($C$11*E3119&gt;10,IF($C$13="No",$C$11*E3119,($C$11*E3119)+$C$12),10)))</f>
        <v/>
      </c>
      <c r="C3120" s="1" t="str">
        <f t="shared" si="257"/>
        <v/>
      </c>
      <c r="D3120" s="1" t="str">
        <f t="shared" si="258"/>
        <v/>
      </c>
      <c r="E3120" s="1" t="str">
        <f t="shared" si="259"/>
        <v/>
      </c>
    </row>
    <row r="3121" spans="1:5" x14ac:dyDescent="0.25">
      <c r="A3121" s="7" t="str">
        <f t="shared" si="256"/>
        <v/>
      </c>
      <c r="B3121" s="1" t="str">
        <f>IF(A3121="","",IF($C$13="Yes",($C$12+Table1[[#This Row],[Interest Paid]]),IF($C$11*E3120&gt;10,IF($C$13="No",$C$11*E3120,($C$11*E3120)+$C$12),10)))</f>
        <v/>
      </c>
      <c r="C3121" s="1" t="str">
        <f t="shared" si="257"/>
        <v/>
      </c>
      <c r="D3121" s="1" t="str">
        <f t="shared" si="258"/>
        <v/>
      </c>
      <c r="E3121" s="1" t="str">
        <f t="shared" si="259"/>
        <v/>
      </c>
    </row>
    <row r="3122" spans="1:5" x14ac:dyDescent="0.25">
      <c r="A3122" s="7" t="str">
        <f t="shared" si="256"/>
        <v/>
      </c>
      <c r="B3122" s="1" t="str">
        <f>IF(A3122="","",IF($C$13="Yes",($C$12+Table1[[#This Row],[Interest Paid]]),IF($C$11*E3121&gt;10,IF($C$13="No",$C$11*E3121,($C$11*E3121)+$C$12),10)))</f>
        <v/>
      </c>
      <c r="C3122" s="1" t="str">
        <f t="shared" si="257"/>
        <v/>
      </c>
      <c r="D3122" s="1" t="str">
        <f t="shared" si="258"/>
        <v/>
      </c>
      <c r="E3122" s="1" t="str">
        <f t="shared" si="259"/>
        <v/>
      </c>
    </row>
    <row r="3123" spans="1:5" x14ac:dyDescent="0.25">
      <c r="A3123" s="7" t="str">
        <f t="shared" si="256"/>
        <v/>
      </c>
      <c r="B3123" s="1" t="str">
        <f>IF(A3123="","",IF($C$13="Yes",($C$12+Table1[[#This Row],[Interest Paid]]),IF($C$11*E3122&gt;10,IF($C$13="No",$C$11*E3122,($C$11*E3122)+$C$12),10)))</f>
        <v/>
      </c>
      <c r="C3123" s="1" t="str">
        <f t="shared" si="257"/>
        <v/>
      </c>
      <c r="D3123" s="1" t="str">
        <f t="shared" si="258"/>
        <v/>
      </c>
      <c r="E3123" s="1" t="str">
        <f t="shared" si="259"/>
        <v/>
      </c>
    </row>
    <row r="3124" spans="1:5" x14ac:dyDescent="0.25">
      <c r="A3124" s="7" t="str">
        <f t="shared" si="256"/>
        <v/>
      </c>
      <c r="B3124" s="1" t="str">
        <f>IF(A3124="","",IF($C$13="Yes",($C$12+Table1[[#This Row],[Interest Paid]]),IF($C$11*E3123&gt;10,IF($C$13="No",$C$11*E3123,($C$11*E3123)+$C$12),10)))</f>
        <v/>
      </c>
      <c r="C3124" s="1" t="str">
        <f t="shared" si="257"/>
        <v/>
      </c>
      <c r="D3124" s="1" t="str">
        <f t="shared" si="258"/>
        <v/>
      </c>
      <c r="E3124" s="1" t="str">
        <f t="shared" si="259"/>
        <v/>
      </c>
    </row>
    <row r="3125" spans="1:5" x14ac:dyDescent="0.25">
      <c r="A3125" s="7" t="str">
        <f t="shared" ref="A3125:A3188" si="260">IF(A3124="","",IF(E3124&gt;0,A3124+1,""))</f>
        <v/>
      </c>
      <c r="B3125" s="1" t="str">
        <f>IF(A3125="","",IF($C$13="Yes",($C$12+Table1[[#This Row],[Interest Paid]]),IF($C$11*E3124&gt;10,IF($C$13="No",$C$11*E3124,($C$11*E3124)+$C$12),10)))</f>
        <v/>
      </c>
      <c r="C3125" s="1" t="str">
        <f t="shared" ref="C3125:C3188" si="261">IF(A3125="","",($C$10/12)*E3124)</f>
        <v/>
      </c>
      <c r="D3125" s="1" t="str">
        <f t="shared" ref="D3125:D3188" si="262">IF(A3125="","",B3125-C3125)</f>
        <v/>
      </c>
      <c r="E3125" s="1" t="str">
        <f t="shared" ref="E3125:E3188" si="263">IF(A3125="","",E3124-D3125)</f>
        <v/>
      </c>
    </row>
    <row r="3126" spans="1:5" x14ac:dyDescent="0.25">
      <c r="A3126" s="7" t="str">
        <f t="shared" si="260"/>
        <v/>
      </c>
      <c r="B3126" s="1" t="str">
        <f>IF(A3126="","",IF($C$13="Yes",($C$12+Table1[[#This Row],[Interest Paid]]),IF($C$11*E3125&gt;10,IF($C$13="No",$C$11*E3125,($C$11*E3125)+$C$12),10)))</f>
        <v/>
      </c>
      <c r="C3126" s="1" t="str">
        <f t="shared" si="261"/>
        <v/>
      </c>
      <c r="D3126" s="1" t="str">
        <f t="shared" si="262"/>
        <v/>
      </c>
      <c r="E3126" s="1" t="str">
        <f t="shared" si="263"/>
        <v/>
      </c>
    </row>
    <row r="3127" spans="1:5" x14ac:dyDescent="0.25">
      <c r="A3127" s="7" t="str">
        <f t="shared" si="260"/>
        <v/>
      </c>
      <c r="B3127" s="1" t="str">
        <f>IF(A3127="","",IF($C$13="Yes",($C$12+Table1[[#This Row],[Interest Paid]]),IF($C$11*E3126&gt;10,IF($C$13="No",$C$11*E3126,($C$11*E3126)+$C$12),10)))</f>
        <v/>
      </c>
      <c r="C3127" s="1" t="str">
        <f t="shared" si="261"/>
        <v/>
      </c>
      <c r="D3127" s="1" t="str">
        <f t="shared" si="262"/>
        <v/>
      </c>
      <c r="E3127" s="1" t="str">
        <f t="shared" si="263"/>
        <v/>
      </c>
    </row>
    <row r="3128" spans="1:5" x14ac:dyDescent="0.25">
      <c r="A3128" s="7" t="str">
        <f t="shared" si="260"/>
        <v/>
      </c>
      <c r="B3128" s="1" t="str">
        <f>IF(A3128="","",IF($C$13="Yes",($C$12+Table1[[#This Row],[Interest Paid]]),IF($C$11*E3127&gt;10,IF($C$13="No",$C$11*E3127,($C$11*E3127)+$C$12),10)))</f>
        <v/>
      </c>
      <c r="C3128" s="1" t="str">
        <f t="shared" si="261"/>
        <v/>
      </c>
      <c r="D3128" s="1" t="str">
        <f t="shared" si="262"/>
        <v/>
      </c>
      <c r="E3128" s="1" t="str">
        <f t="shared" si="263"/>
        <v/>
      </c>
    </row>
    <row r="3129" spans="1:5" x14ac:dyDescent="0.25">
      <c r="A3129" s="7" t="str">
        <f t="shared" si="260"/>
        <v/>
      </c>
      <c r="B3129" s="1" t="str">
        <f>IF(A3129="","",IF($C$13="Yes",($C$12+Table1[[#This Row],[Interest Paid]]),IF($C$11*E3128&gt;10,IF($C$13="No",$C$11*E3128,($C$11*E3128)+$C$12),10)))</f>
        <v/>
      </c>
      <c r="C3129" s="1" t="str">
        <f t="shared" si="261"/>
        <v/>
      </c>
      <c r="D3129" s="1" t="str">
        <f t="shared" si="262"/>
        <v/>
      </c>
      <c r="E3129" s="1" t="str">
        <f t="shared" si="263"/>
        <v/>
      </c>
    </row>
    <row r="3130" spans="1:5" x14ac:dyDescent="0.25">
      <c r="A3130" s="7" t="str">
        <f t="shared" si="260"/>
        <v/>
      </c>
      <c r="B3130" s="1" t="str">
        <f>IF(A3130="","",IF($C$13="Yes",($C$12+Table1[[#This Row],[Interest Paid]]),IF($C$11*E3129&gt;10,IF($C$13="No",$C$11*E3129,($C$11*E3129)+$C$12),10)))</f>
        <v/>
      </c>
      <c r="C3130" s="1" t="str">
        <f t="shared" si="261"/>
        <v/>
      </c>
      <c r="D3130" s="1" t="str">
        <f t="shared" si="262"/>
        <v/>
      </c>
      <c r="E3130" s="1" t="str">
        <f t="shared" si="263"/>
        <v/>
      </c>
    </row>
    <row r="3131" spans="1:5" x14ac:dyDescent="0.25">
      <c r="A3131" s="7" t="str">
        <f t="shared" si="260"/>
        <v/>
      </c>
      <c r="B3131" s="1" t="str">
        <f>IF(A3131="","",IF($C$13="Yes",($C$12+Table1[[#This Row],[Interest Paid]]),IF($C$11*E3130&gt;10,IF($C$13="No",$C$11*E3130,($C$11*E3130)+$C$12),10)))</f>
        <v/>
      </c>
      <c r="C3131" s="1" t="str">
        <f t="shared" si="261"/>
        <v/>
      </c>
      <c r="D3131" s="1" t="str">
        <f t="shared" si="262"/>
        <v/>
      </c>
      <c r="E3131" s="1" t="str">
        <f t="shared" si="263"/>
        <v/>
      </c>
    </row>
    <row r="3132" spans="1:5" x14ac:dyDescent="0.25">
      <c r="A3132" s="7" t="str">
        <f t="shared" si="260"/>
        <v/>
      </c>
      <c r="B3132" s="1" t="str">
        <f>IF(A3132="","",IF($C$13="Yes",($C$12+Table1[[#This Row],[Interest Paid]]),IF($C$11*E3131&gt;10,IF($C$13="No",$C$11*E3131,($C$11*E3131)+$C$12),10)))</f>
        <v/>
      </c>
      <c r="C3132" s="1" t="str">
        <f t="shared" si="261"/>
        <v/>
      </c>
      <c r="D3132" s="1" t="str">
        <f t="shared" si="262"/>
        <v/>
      </c>
      <c r="E3132" s="1" t="str">
        <f t="shared" si="263"/>
        <v/>
      </c>
    </row>
    <row r="3133" spans="1:5" x14ac:dyDescent="0.25">
      <c r="A3133" s="7" t="str">
        <f t="shared" si="260"/>
        <v/>
      </c>
      <c r="B3133" s="1" t="str">
        <f>IF(A3133="","",IF($C$13="Yes",($C$12+Table1[[#This Row],[Interest Paid]]),IF($C$11*E3132&gt;10,IF($C$13="No",$C$11*E3132,($C$11*E3132)+$C$12),10)))</f>
        <v/>
      </c>
      <c r="C3133" s="1" t="str">
        <f t="shared" si="261"/>
        <v/>
      </c>
      <c r="D3133" s="1" t="str">
        <f t="shared" si="262"/>
        <v/>
      </c>
      <c r="E3133" s="1" t="str">
        <f t="shared" si="263"/>
        <v/>
      </c>
    </row>
    <row r="3134" spans="1:5" x14ac:dyDescent="0.25">
      <c r="A3134" s="7" t="str">
        <f t="shared" si="260"/>
        <v/>
      </c>
      <c r="B3134" s="1" t="str">
        <f>IF(A3134="","",IF($C$13="Yes",($C$12+Table1[[#This Row],[Interest Paid]]),IF($C$11*E3133&gt;10,IF($C$13="No",$C$11*E3133,($C$11*E3133)+$C$12),10)))</f>
        <v/>
      </c>
      <c r="C3134" s="1" t="str">
        <f t="shared" si="261"/>
        <v/>
      </c>
      <c r="D3134" s="1" t="str">
        <f t="shared" si="262"/>
        <v/>
      </c>
      <c r="E3134" s="1" t="str">
        <f t="shared" si="263"/>
        <v/>
      </c>
    </row>
    <row r="3135" spans="1:5" x14ac:dyDescent="0.25">
      <c r="A3135" s="7" t="str">
        <f t="shared" si="260"/>
        <v/>
      </c>
      <c r="B3135" s="1" t="str">
        <f>IF(A3135="","",IF($C$13="Yes",($C$12+Table1[[#This Row],[Interest Paid]]),IF($C$11*E3134&gt;10,IF($C$13="No",$C$11*E3134,($C$11*E3134)+$C$12),10)))</f>
        <v/>
      </c>
      <c r="C3135" s="1" t="str">
        <f t="shared" si="261"/>
        <v/>
      </c>
      <c r="D3135" s="1" t="str">
        <f t="shared" si="262"/>
        <v/>
      </c>
      <c r="E3135" s="1" t="str">
        <f t="shared" si="263"/>
        <v/>
      </c>
    </row>
    <row r="3136" spans="1:5" x14ac:dyDescent="0.25">
      <c r="A3136" s="7" t="str">
        <f t="shared" si="260"/>
        <v/>
      </c>
      <c r="B3136" s="1" t="str">
        <f>IF(A3136="","",IF($C$13="Yes",($C$12+Table1[[#This Row],[Interest Paid]]),IF($C$11*E3135&gt;10,IF($C$13="No",$C$11*E3135,($C$11*E3135)+$C$12),10)))</f>
        <v/>
      </c>
      <c r="C3136" s="1" t="str">
        <f t="shared" si="261"/>
        <v/>
      </c>
      <c r="D3136" s="1" t="str">
        <f t="shared" si="262"/>
        <v/>
      </c>
      <c r="E3136" s="1" t="str">
        <f t="shared" si="263"/>
        <v/>
      </c>
    </row>
    <row r="3137" spans="1:5" x14ac:dyDescent="0.25">
      <c r="A3137" s="7" t="str">
        <f t="shared" si="260"/>
        <v/>
      </c>
      <c r="B3137" s="1" t="str">
        <f>IF(A3137="","",IF($C$13="Yes",($C$12+Table1[[#This Row],[Interest Paid]]),IF($C$11*E3136&gt;10,IF($C$13="No",$C$11*E3136,($C$11*E3136)+$C$12),10)))</f>
        <v/>
      </c>
      <c r="C3137" s="1" t="str">
        <f t="shared" si="261"/>
        <v/>
      </c>
      <c r="D3137" s="1" t="str">
        <f t="shared" si="262"/>
        <v/>
      </c>
      <c r="E3137" s="1" t="str">
        <f t="shared" si="263"/>
        <v/>
      </c>
    </row>
    <row r="3138" spans="1:5" x14ac:dyDescent="0.25">
      <c r="A3138" s="7" t="str">
        <f t="shared" si="260"/>
        <v/>
      </c>
      <c r="B3138" s="1" t="str">
        <f>IF(A3138="","",IF($C$13="Yes",($C$12+Table1[[#This Row],[Interest Paid]]),IF($C$11*E3137&gt;10,IF($C$13="No",$C$11*E3137,($C$11*E3137)+$C$12),10)))</f>
        <v/>
      </c>
      <c r="C3138" s="1" t="str">
        <f t="shared" si="261"/>
        <v/>
      </c>
      <c r="D3138" s="1" t="str">
        <f t="shared" si="262"/>
        <v/>
      </c>
      <c r="E3138" s="1" t="str">
        <f t="shared" si="263"/>
        <v/>
      </c>
    </row>
    <row r="3139" spans="1:5" x14ac:dyDescent="0.25">
      <c r="A3139" s="7" t="str">
        <f t="shared" si="260"/>
        <v/>
      </c>
      <c r="B3139" s="1" t="str">
        <f>IF(A3139="","",IF($C$13="Yes",($C$12+Table1[[#This Row],[Interest Paid]]),IF($C$11*E3138&gt;10,IF($C$13="No",$C$11*E3138,($C$11*E3138)+$C$12),10)))</f>
        <v/>
      </c>
      <c r="C3139" s="1" t="str">
        <f t="shared" si="261"/>
        <v/>
      </c>
      <c r="D3139" s="1" t="str">
        <f t="shared" si="262"/>
        <v/>
      </c>
      <c r="E3139" s="1" t="str">
        <f t="shared" si="263"/>
        <v/>
      </c>
    </row>
    <row r="3140" spans="1:5" x14ac:dyDescent="0.25">
      <c r="A3140" s="7" t="str">
        <f t="shared" si="260"/>
        <v/>
      </c>
      <c r="B3140" s="1" t="str">
        <f>IF(A3140="","",IF($C$13="Yes",($C$12+Table1[[#This Row],[Interest Paid]]),IF($C$11*E3139&gt;10,IF($C$13="No",$C$11*E3139,($C$11*E3139)+$C$12),10)))</f>
        <v/>
      </c>
      <c r="C3140" s="1" t="str">
        <f t="shared" si="261"/>
        <v/>
      </c>
      <c r="D3140" s="1" t="str">
        <f t="shared" si="262"/>
        <v/>
      </c>
      <c r="E3140" s="1" t="str">
        <f t="shared" si="263"/>
        <v/>
      </c>
    </row>
    <row r="3141" spans="1:5" x14ac:dyDescent="0.25">
      <c r="A3141" s="7" t="str">
        <f t="shared" si="260"/>
        <v/>
      </c>
      <c r="B3141" s="1" t="str">
        <f>IF(A3141="","",IF($C$13="Yes",($C$12+Table1[[#This Row],[Interest Paid]]),IF($C$11*E3140&gt;10,IF($C$13="No",$C$11*E3140,($C$11*E3140)+$C$12),10)))</f>
        <v/>
      </c>
      <c r="C3141" s="1" t="str">
        <f t="shared" si="261"/>
        <v/>
      </c>
      <c r="D3141" s="1" t="str">
        <f t="shared" si="262"/>
        <v/>
      </c>
      <c r="E3141" s="1" t="str">
        <f t="shared" si="263"/>
        <v/>
      </c>
    </row>
    <row r="3142" spans="1:5" x14ac:dyDescent="0.25">
      <c r="A3142" s="7" t="str">
        <f t="shared" si="260"/>
        <v/>
      </c>
      <c r="B3142" s="1" t="str">
        <f>IF(A3142="","",IF($C$13="Yes",($C$12+Table1[[#This Row],[Interest Paid]]),IF($C$11*E3141&gt;10,IF($C$13="No",$C$11*E3141,($C$11*E3141)+$C$12),10)))</f>
        <v/>
      </c>
      <c r="C3142" s="1" t="str">
        <f t="shared" si="261"/>
        <v/>
      </c>
      <c r="D3142" s="1" t="str">
        <f t="shared" si="262"/>
        <v/>
      </c>
      <c r="E3142" s="1" t="str">
        <f t="shared" si="263"/>
        <v/>
      </c>
    </row>
    <row r="3143" spans="1:5" x14ac:dyDescent="0.25">
      <c r="A3143" s="7" t="str">
        <f t="shared" si="260"/>
        <v/>
      </c>
      <c r="B3143" s="1" t="str">
        <f>IF(A3143="","",IF($C$13="Yes",($C$12+Table1[[#This Row],[Interest Paid]]),IF($C$11*E3142&gt;10,IF($C$13="No",$C$11*E3142,($C$11*E3142)+$C$12),10)))</f>
        <v/>
      </c>
      <c r="C3143" s="1" t="str">
        <f t="shared" si="261"/>
        <v/>
      </c>
      <c r="D3143" s="1" t="str">
        <f t="shared" si="262"/>
        <v/>
      </c>
      <c r="E3143" s="1" t="str">
        <f t="shared" si="263"/>
        <v/>
      </c>
    </row>
    <row r="3144" spans="1:5" x14ac:dyDescent="0.25">
      <c r="A3144" s="7" t="str">
        <f t="shared" si="260"/>
        <v/>
      </c>
      <c r="B3144" s="1" t="str">
        <f>IF(A3144="","",IF($C$13="Yes",($C$12+Table1[[#This Row],[Interest Paid]]),IF($C$11*E3143&gt;10,IF($C$13="No",$C$11*E3143,($C$11*E3143)+$C$12),10)))</f>
        <v/>
      </c>
      <c r="C3144" s="1" t="str">
        <f t="shared" si="261"/>
        <v/>
      </c>
      <c r="D3144" s="1" t="str">
        <f t="shared" si="262"/>
        <v/>
      </c>
      <c r="E3144" s="1" t="str">
        <f t="shared" si="263"/>
        <v/>
      </c>
    </row>
    <row r="3145" spans="1:5" x14ac:dyDescent="0.25">
      <c r="A3145" s="7" t="str">
        <f t="shared" si="260"/>
        <v/>
      </c>
      <c r="B3145" s="1" t="str">
        <f>IF(A3145="","",IF($C$13="Yes",($C$12+Table1[[#This Row],[Interest Paid]]),IF($C$11*E3144&gt;10,IF($C$13="No",$C$11*E3144,($C$11*E3144)+$C$12),10)))</f>
        <v/>
      </c>
      <c r="C3145" s="1" t="str">
        <f t="shared" si="261"/>
        <v/>
      </c>
      <c r="D3145" s="1" t="str">
        <f t="shared" si="262"/>
        <v/>
      </c>
      <c r="E3145" s="1" t="str">
        <f t="shared" si="263"/>
        <v/>
      </c>
    </row>
    <row r="3146" spans="1:5" x14ac:dyDescent="0.25">
      <c r="A3146" s="7" t="str">
        <f t="shared" si="260"/>
        <v/>
      </c>
      <c r="B3146" s="1" t="str">
        <f>IF(A3146="","",IF($C$13="Yes",($C$12+Table1[[#This Row],[Interest Paid]]),IF($C$11*E3145&gt;10,IF($C$13="No",$C$11*E3145,($C$11*E3145)+$C$12),10)))</f>
        <v/>
      </c>
      <c r="C3146" s="1" t="str">
        <f t="shared" si="261"/>
        <v/>
      </c>
      <c r="D3146" s="1" t="str">
        <f t="shared" si="262"/>
        <v/>
      </c>
      <c r="E3146" s="1" t="str">
        <f t="shared" si="263"/>
        <v/>
      </c>
    </row>
    <row r="3147" spans="1:5" x14ac:dyDescent="0.25">
      <c r="A3147" s="7" t="str">
        <f t="shared" si="260"/>
        <v/>
      </c>
      <c r="B3147" s="1" t="str">
        <f>IF(A3147="","",IF($C$13="Yes",($C$12+Table1[[#This Row],[Interest Paid]]),IF($C$11*E3146&gt;10,IF($C$13="No",$C$11*E3146,($C$11*E3146)+$C$12),10)))</f>
        <v/>
      </c>
      <c r="C3147" s="1" t="str">
        <f t="shared" si="261"/>
        <v/>
      </c>
      <c r="D3147" s="1" t="str">
        <f t="shared" si="262"/>
        <v/>
      </c>
      <c r="E3147" s="1" t="str">
        <f t="shared" si="263"/>
        <v/>
      </c>
    </row>
    <row r="3148" spans="1:5" x14ac:dyDescent="0.25">
      <c r="A3148" s="7" t="str">
        <f t="shared" si="260"/>
        <v/>
      </c>
      <c r="B3148" s="1" t="str">
        <f>IF(A3148="","",IF($C$13="Yes",($C$12+Table1[[#This Row],[Interest Paid]]),IF($C$11*E3147&gt;10,IF($C$13="No",$C$11*E3147,($C$11*E3147)+$C$12),10)))</f>
        <v/>
      </c>
      <c r="C3148" s="1" t="str">
        <f t="shared" si="261"/>
        <v/>
      </c>
      <c r="D3148" s="1" t="str">
        <f t="shared" si="262"/>
        <v/>
      </c>
      <c r="E3148" s="1" t="str">
        <f t="shared" si="263"/>
        <v/>
      </c>
    </row>
    <row r="3149" spans="1:5" x14ac:dyDescent="0.25">
      <c r="A3149" s="7" t="str">
        <f t="shared" si="260"/>
        <v/>
      </c>
      <c r="B3149" s="1" t="str">
        <f>IF(A3149="","",IF($C$13="Yes",($C$12+Table1[[#This Row],[Interest Paid]]),IF($C$11*E3148&gt;10,IF($C$13="No",$C$11*E3148,($C$11*E3148)+$C$12),10)))</f>
        <v/>
      </c>
      <c r="C3149" s="1" t="str">
        <f t="shared" si="261"/>
        <v/>
      </c>
      <c r="D3149" s="1" t="str">
        <f t="shared" si="262"/>
        <v/>
      </c>
      <c r="E3149" s="1" t="str">
        <f t="shared" si="263"/>
        <v/>
      </c>
    </row>
    <row r="3150" spans="1:5" x14ac:dyDescent="0.25">
      <c r="A3150" s="7" t="str">
        <f t="shared" si="260"/>
        <v/>
      </c>
      <c r="B3150" s="1" t="str">
        <f>IF(A3150="","",IF($C$13="Yes",($C$12+Table1[[#This Row],[Interest Paid]]),IF($C$11*E3149&gt;10,IF($C$13="No",$C$11*E3149,($C$11*E3149)+$C$12),10)))</f>
        <v/>
      </c>
      <c r="C3150" s="1" t="str">
        <f t="shared" si="261"/>
        <v/>
      </c>
      <c r="D3150" s="1" t="str">
        <f t="shared" si="262"/>
        <v/>
      </c>
      <c r="E3150" s="1" t="str">
        <f t="shared" si="263"/>
        <v/>
      </c>
    </row>
    <row r="3151" spans="1:5" x14ac:dyDescent="0.25">
      <c r="A3151" s="7" t="str">
        <f t="shared" si="260"/>
        <v/>
      </c>
      <c r="B3151" s="1" t="str">
        <f>IF(A3151="","",IF($C$13="Yes",($C$12+Table1[[#This Row],[Interest Paid]]),IF($C$11*E3150&gt;10,IF($C$13="No",$C$11*E3150,($C$11*E3150)+$C$12),10)))</f>
        <v/>
      </c>
      <c r="C3151" s="1" t="str">
        <f t="shared" si="261"/>
        <v/>
      </c>
      <c r="D3151" s="1" t="str">
        <f t="shared" si="262"/>
        <v/>
      </c>
      <c r="E3151" s="1" t="str">
        <f t="shared" si="263"/>
        <v/>
      </c>
    </row>
    <row r="3152" spans="1:5" x14ac:dyDescent="0.25">
      <c r="A3152" s="7" t="str">
        <f t="shared" si="260"/>
        <v/>
      </c>
      <c r="B3152" s="1" t="str">
        <f>IF(A3152="","",IF($C$13="Yes",($C$12+Table1[[#This Row],[Interest Paid]]),IF($C$11*E3151&gt;10,IF($C$13="No",$C$11*E3151,($C$11*E3151)+$C$12),10)))</f>
        <v/>
      </c>
      <c r="C3152" s="1" t="str">
        <f t="shared" si="261"/>
        <v/>
      </c>
      <c r="D3152" s="1" t="str">
        <f t="shared" si="262"/>
        <v/>
      </c>
      <c r="E3152" s="1" t="str">
        <f t="shared" si="263"/>
        <v/>
      </c>
    </row>
    <row r="3153" spans="1:5" x14ac:dyDescent="0.25">
      <c r="A3153" s="7" t="str">
        <f t="shared" si="260"/>
        <v/>
      </c>
      <c r="B3153" s="1" t="str">
        <f>IF(A3153="","",IF($C$13="Yes",($C$12+Table1[[#This Row],[Interest Paid]]),IF($C$11*E3152&gt;10,IF($C$13="No",$C$11*E3152,($C$11*E3152)+$C$12),10)))</f>
        <v/>
      </c>
      <c r="C3153" s="1" t="str">
        <f t="shared" si="261"/>
        <v/>
      </c>
      <c r="D3153" s="1" t="str">
        <f t="shared" si="262"/>
        <v/>
      </c>
      <c r="E3153" s="1" t="str">
        <f t="shared" si="263"/>
        <v/>
      </c>
    </row>
    <row r="3154" spans="1:5" x14ac:dyDescent="0.25">
      <c r="A3154" s="7" t="str">
        <f t="shared" si="260"/>
        <v/>
      </c>
      <c r="B3154" s="1" t="str">
        <f>IF(A3154="","",IF($C$13="Yes",($C$12+Table1[[#This Row],[Interest Paid]]),IF($C$11*E3153&gt;10,IF($C$13="No",$C$11*E3153,($C$11*E3153)+$C$12),10)))</f>
        <v/>
      </c>
      <c r="C3154" s="1" t="str">
        <f t="shared" si="261"/>
        <v/>
      </c>
      <c r="D3154" s="1" t="str">
        <f t="shared" si="262"/>
        <v/>
      </c>
      <c r="E3154" s="1" t="str">
        <f t="shared" si="263"/>
        <v/>
      </c>
    </row>
    <row r="3155" spans="1:5" x14ac:dyDescent="0.25">
      <c r="A3155" s="7" t="str">
        <f t="shared" si="260"/>
        <v/>
      </c>
      <c r="B3155" s="1" t="str">
        <f>IF(A3155="","",IF($C$13="Yes",($C$12+Table1[[#This Row],[Interest Paid]]),IF($C$11*E3154&gt;10,IF($C$13="No",$C$11*E3154,($C$11*E3154)+$C$12),10)))</f>
        <v/>
      </c>
      <c r="C3155" s="1" t="str">
        <f t="shared" si="261"/>
        <v/>
      </c>
      <c r="D3155" s="1" t="str">
        <f t="shared" si="262"/>
        <v/>
      </c>
      <c r="E3155" s="1" t="str">
        <f t="shared" si="263"/>
        <v/>
      </c>
    </row>
    <row r="3156" spans="1:5" x14ac:dyDescent="0.25">
      <c r="A3156" s="7" t="str">
        <f t="shared" si="260"/>
        <v/>
      </c>
      <c r="B3156" s="1" t="str">
        <f>IF(A3156="","",IF($C$13="Yes",($C$12+Table1[[#This Row],[Interest Paid]]),IF($C$11*E3155&gt;10,IF($C$13="No",$C$11*E3155,($C$11*E3155)+$C$12),10)))</f>
        <v/>
      </c>
      <c r="C3156" s="1" t="str">
        <f t="shared" si="261"/>
        <v/>
      </c>
      <c r="D3156" s="1" t="str">
        <f t="shared" si="262"/>
        <v/>
      </c>
      <c r="E3156" s="1" t="str">
        <f t="shared" si="263"/>
        <v/>
      </c>
    </row>
    <row r="3157" spans="1:5" x14ac:dyDescent="0.25">
      <c r="A3157" s="7" t="str">
        <f t="shared" si="260"/>
        <v/>
      </c>
      <c r="B3157" s="1" t="str">
        <f>IF(A3157="","",IF($C$13="Yes",($C$12+Table1[[#This Row],[Interest Paid]]),IF($C$11*E3156&gt;10,IF($C$13="No",$C$11*E3156,($C$11*E3156)+$C$12),10)))</f>
        <v/>
      </c>
      <c r="C3157" s="1" t="str">
        <f t="shared" si="261"/>
        <v/>
      </c>
      <c r="D3157" s="1" t="str">
        <f t="shared" si="262"/>
        <v/>
      </c>
      <c r="E3157" s="1" t="str">
        <f t="shared" si="263"/>
        <v/>
      </c>
    </row>
    <row r="3158" spans="1:5" x14ac:dyDescent="0.25">
      <c r="A3158" s="7" t="str">
        <f t="shared" si="260"/>
        <v/>
      </c>
      <c r="B3158" s="1" t="str">
        <f>IF(A3158="","",IF($C$13="Yes",($C$12+Table1[[#This Row],[Interest Paid]]),IF($C$11*E3157&gt;10,IF($C$13="No",$C$11*E3157,($C$11*E3157)+$C$12),10)))</f>
        <v/>
      </c>
      <c r="C3158" s="1" t="str">
        <f t="shared" si="261"/>
        <v/>
      </c>
      <c r="D3158" s="1" t="str">
        <f t="shared" si="262"/>
        <v/>
      </c>
      <c r="E3158" s="1" t="str">
        <f t="shared" si="263"/>
        <v/>
      </c>
    </row>
    <row r="3159" spans="1:5" x14ac:dyDescent="0.25">
      <c r="A3159" s="7" t="str">
        <f t="shared" si="260"/>
        <v/>
      </c>
      <c r="B3159" s="1" t="str">
        <f>IF(A3159="","",IF($C$13="Yes",($C$12+Table1[[#This Row],[Interest Paid]]),IF($C$11*E3158&gt;10,IF($C$13="No",$C$11*E3158,($C$11*E3158)+$C$12),10)))</f>
        <v/>
      </c>
      <c r="C3159" s="1" t="str">
        <f t="shared" si="261"/>
        <v/>
      </c>
      <c r="D3159" s="1" t="str">
        <f t="shared" si="262"/>
        <v/>
      </c>
      <c r="E3159" s="1" t="str">
        <f t="shared" si="263"/>
        <v/>
      </c>
    </row>
    <row r="3160" spans="1:5" x14ac:dyDescent="0.25">
      <c r="A3160" s="7" t="str">
        <f t="shared" si="260"/>
        <v/>
      </c>
      <c r="B3160" s="1" t="str">
        <f>IF(A3160="","",IF($C$13="Yes",($C$12+Table1[[#This Row],[Interest Paid]]),IF($C$11*E3159&gt;10,IF($C$13="No",$C$11*E3159,($C$11*E3159)+$C$12),10)))</f>
        <v/>
      </c>
      <c r="C3160" s="1" t="str">
        <f t="shared" si="261"/>
        <v/>
      </c>
      <c r="D3160" s="1" t="str">
        <f t="shared" si="262"/>
        <v/>
      </c>
      <c r="E3160" s="1" t="str">
        <f t="shared" si="263"/>
        <v/>
      </c>
    </row>
    <row r="3161" spans="1:5" x14ac:dyDescent="0.25">
      <c r="A3161" s="7" t="str">
        <f t="shared" si="260"/>
        <v/>
      </c>
      <c r="B3161" s="1" t="str">
        <f>IF(A3161="","",IF($C$13="Yes",($C$12+Table1[[#This Row],[Interest Paid]]),IF($C$11*E3160&gt;10,IF($C$13="No",$C$11*E3160,($C$11*E3160)+$C$12),10)))</f>
        <v/>
      </c>
      <c r="C3161" s="1" t="str">
        <f t="shared" si="261"/>
        <v/>
      </c>
      <c r="D3161" s="1" t="str">
        <f t="shared" si="262"/>
        <v/>
      </c>
      <c r="E3161" s="1" t="str">
        <f t="shared" si="263"/>
        <v/>
      </c>
    </row>
    <row r="3162" spans="1:5" x14ac:dyDescent="0.25">
      <c r="A3162" s="7" t="str">
        <f t="shared" si="260"/>
        <v/>
      </c>
      <c r="B3162" s="1" t="str">
        <f>IF(A3162="","",IF($C$13="Yes",($C$12+Table1[[#This Row],[Interest Paid]]),IF($C$11*E3161&gt;10,IF($C$13="No",$C$11*E3161,($C$11*E3161)+$C$12),10)))</f>
        <v/>
      </c>
      <c r="C3162" s="1" t="str">
        <f t="shared" si="261"/>
        <v/>
      </c>
      <c r="D3162" s="1" t="str">
        <f t="shared" si="262"/>
        <v/>
      </c>
      <c r="E3162" s="1" t="str">
        <f t="shared" si="263"/>
        <v/>
      </c>
    </row>
    <row r="3163" spans="1:5" x14ac:dyDescent="0.25">
      <c r="A3163" s="7" t="str">
        <f t="shared" si="260"/>
        <v/>
      </c>
      <c r="B3163" s="1" t="str">
        <f>IF(A3163="","",IF($C$13="Yes",($C$12+Table1[[#This Row],[Interest Paid]]),IF($C$11*E3162&gt;10,IF($C$13="No",$C$11*E3162,($C$11*E3162)+$C$12),10)))</f>
        <v/>
      </c>
      <c r="C3163" s="1" t="str">
        <f t="shared" si="261"/>
        <v/>
      </c>
      <c r="D3163" s="1" t="str">
        <f t="shared" si="262"/>
        <v/>
      </c>
      <c r="E3163" s="1" t="str">
        <f t="shared" si="263"/>
        <v/>
      </c>
    </row>
    <row r="3164" spans="1:5" x14ac:dyDescent="0.25">
      <c r="A3164" s="7" t="str">
        <f t="shared" si="260"/>
        <v/>
      </c>
      <c r="B3164" s="1" t="str">
        <f>IF(A3164="","",IF($C$13="Yes",($C$12+Table1[[#This Row],[Interest Paid]]),IF($C$11*E3163&gt;10,IF($C$13="No",$C$11*E3163,($C$11*E3163)+$C$12),10)))</f>
        <v/>
      </c>
      <c r="C3164" s="1" t="str">
        <f t="shared" si="261"/>
        <v/>
      </c>
      <c r="D3164" s="1" t="str">
        <f t="shared" si="262"/>
        <v/>
      </c>
      <c r="E3164" s="1" t="str">
        <f t="shared" si="263"/>
        <v/>
      </c>
    </row>
    <row r="3165" spans="1:5" x14ac:dyDescent="0.25">
      <c r="A3165" s="7" t="str">
        <f t="shared" si="260"/>
        <v/>
      </c>
      <c r="B3165" s="1" t="str">
        <f>IF(A3165="","",IF($C$13="Yes",($C$12+Table1[[#This Row],[Interest Paid]]),IF($C$11*E3164&gt;10,IF($C$13="No",$C$11*E3164,($C$11*E3164)+$C$12),10)))</f>
        <v/>
      </c>
      <c r="C3165" s="1" t="str">
        <f t="shared" si="261"/>
        <v/>
      </c>
      <c r="D3165" s="1" t="str">
        <f t="shared" si="262"/>
        <v/>
      </c>
      <c r="E3165" s="1" t="str">
        <f t="shared" si="263"/>
        <v/>
      </c>
    </row>
    <row r="3166" spans="1:5" x14ac:dyDescent="0.25">
      <c r="A3166" s="7" t="str">
        <f t="shared" si="260"/>
        <v/>
      </c>
      <c r="B3166" s="1" t="str">
        <f>IF(A3166="","",IF($C$13="Yes",($C$12+Table1[[#This Row],[Interest Paid]]),IF($C$11*E3165&gt;10,IF($C$13="No",$C$11*E3165,($C$11*E3165)+$C$12),10)))</f>
        <v/>
      </c>
      <c r="C3166" s="1" t="str">
        <f t="shared" si="261"/>
        <v/>
      </c>
      <c r="D3166" s="1" t="str">
        <f t="shared" si="262"/>
        <v/>
      </c>
      <c r="E3166" s="1" t="str">
        <f t="shared" si="263"/>
        <v/>
      </c>
    </row>
    <row r="3167" spans="1:5" x14ac:dyDescent="0.25">
      <c r="A3167" s="7" t="str">
        <f t="shared" si="260"/>
        <v/>
      </c>
      <c r="B3167" s="1" t="str">
        <f>IF(A3167="","",IF($C$13="Yes",($C$12+Table1[[#This Row],[Interest Paid]]),IF($C$11*E3166&gt;10,IF($C$13="No",$C$11*E3166,($C$11*E3166)+$C$12),10)))</f>
        <v/>
      </c>
      <c r="C3167" s="1" t="str">
        <f t="shared" si="261"/>
        <v/>
      </c>
      <c r="D3167" s="1" t="str">
        <f t="shared" si="262"/>
        <v/>
      </c>
      <c r="E3167" s="1" t="str">
        <f t="shared" si="263"/>
        <v/>
      </c>
    </row>
    <row r="3168" spans="1:5" x14ac:dyDescent="0.25">
      <c r="A3168" s="7" t="str">
        <f t="shared" si="260"/>
        <v/>
      </c>
      <c r="B3168" s="1" t="str">
        <f>IF(A3168="","",IF($C$13="Yes",($C$12+Table1[[#This Row],[Interest Paid]]),IF($C$11*E3167&gt;10,IF($C$13="No",$C$11*E3167,($C$11*E3167)+$C$12),10)))</f>
        <v/>
      </c>
      <c r="C3168" s="1" t="str">
        <f t="shared" si="261"/>
        <v/>
      </c>
      <c r="D3168" s="1" t="str">
        <f t="shared" si="262"/>
        <v/>
      </c>
      <c r="E3168" s="1" t="str">
        <f t="shared" si="263"/>
        <v/>
      </c>
    </row>
    <row r="3169" spans="1:5" x14ac:dyDescent="0.25">
      <c r="A3169" s="7" t="str">
        <f t="shared" si="260"/>
        <v/>
      </c>
      <c r="B3169" s="1" t="str">
        <f>IF(A3169="","",IF($C$13="Yes",($C$12+Table1[[#This Row],[Interest Paid]]),IF($C$11*E3168&gt;10,IF($C$13="No",$C$11*E3168,($C$11*E3168)+$C$12),10)))</f>
        <v/>
      </c>
      <c r="C3169" s="1" t="str">
        <f t="shared" si="261"/>
        <v/>
      </c>
      <c r="D3169" s="1" t="str">
        <f t="shared" si="262"/>
        <v/>
      </c>
      <c r="E3169" s="1" t="str">
        <f t="shared" si="263"/>
        <v/>
      </c>
    </row>
    <row r="3170" spans="1:5" x14ac:dyDescent="0.25">
      <c r="A3170" s="7" t="str">
        <f t="shared" si="260"/>
        <v/>
      </c>
      <c r="B3170" s="1" t="str">
        <f>IF(A3170="","",IF($C$13="Yes",($C$12+Table1[[#This Row],[Interest Paid]]),IF($C$11*E3169&gt;10,IF($C$13="No",$C$11*E3169,($C$11*E3169)+$C$12),10)))</f>
        <v/>
      </c>
      <c r="C3170" s="1" t="str">
        <f t="shared" si="261"/>
        <v/>
      </c>
      <c r="D3170" s="1" t="str">
        <f t="shared" si="262"/>
        <v/>
      </c>
      <c r="E3170" s="1" t="str">
        <f t="shared" si="263"/>
        <v/>
      </c>
    </row>
    <row r="3171" spans="1:5" x14ac:dyDescent="0.25">
      <c r="A3171" s="7" t="str">
        <f t="shared" si="260"/>
        <v/>
      </c>
      <c r="B3171" s="1" t="str">
        <f>IF(A3171="","",IF($C$13="Yes",($C$12+Table1[[#This Row],[Interest Paid]]),IF($C$11*E3170&gt;10,IF($C$13="No",$C$11*E3170,($C$11*E3170)+$C$12),10)))</f>
        <v/>
      </c>
      <c r="C3171" s="1" t="str">
        <f t="shared" si="261"/>
        <v/>
      </c>
      <c r="D3171" s="1" t="str">
        <f t="shared" si="262"/>
        <v/>
      </c>
      <c r="E3171" s="1" t="str">
        <f t="shared" si="263"/>
        <v/>
      </c>
    </row>
    <row r="3172" spans="1:5" x14ac:dyDescent="0.25">
      <c r="A3172" s="7" t="str">
        <f t="shared" si="260"/>
        <v/>
      </c>
      <c r="B3172" s="1" t="str">
        <f>IF(A3172="","",IF($C$13="Yes",($C$12+Table1[[#This Row],[Interest Paid]]),IF($C$11*E3171&gt;10,IF($C$13="No",$C$11*E3171,($C$11*E3171)+$C$12),10)))</f>
        <v/>
      </c>
      <c r="C3172" s="1" t="str">
        <f t="shared" si="261"/>
        <v/>
      </c>
      <c r="D3172" s="1" t="str">
        <f t="shared" si="262"/>
        <v/>
      </c>
      <c r="E3172" s="1" t="str">
        <f t="shared" si="263"/>
        <v/>
      </c>
    </row>
    <row r="3173" spans="1:5" x14ac:dyDescent="0.25">
      <c r="A3173" s="7" t="str">
        <f t="shared" si="260"/>
        <v/>
      </c>
      <c r="B3173" s="1" t="str">
        <f>IF(A3173="","",IF($C$13="Yes",($C$12+Table1[[#This Row],[Interest Paid]]),IF($C$11*E3172&gt;10,IF($C$13="No",$C$11*E3172,($C$11*E3172)+$C$12),10)))</f>
        <v/>
      </c>
      <c r="C3173" s="1" t="str">
        <f t="shared" si="261"/>
        <v/>
      </c>
      <c r="D3173" s="1" t="str">
        <f t="shared" si="262"/>
        <v/>
      </c>
      <c r="E3173" s="1" t="str">
        <f t="shared" si="263"/>
        <v/>
      </c>
    </row>
    <row r="3174" spans="1:5" x14ac:dyDescent="0.25">
      <c r="A3174" s="7" t="str">
        <f t="shared" si="260"/>
        <v/>
      </c>
      <c r="B3174" s="1" t="str">
        <f>IF(A3174="","",IF($C$13="Yes",($C$12+Table1[[#This Row],[Interest Paid]]),IF($C$11*E3173&gt;10,IF($C$13="No",$C$11*E3173,($C$11*E3173)+$C$12),10)))</f>
        <v/>
      </c>
      <c r="C3174" s="1" t="str">
        <f t="shared" si="261"/>
        <v/>
      </c>
      <c r="D3174" s="1" t="str">
        <f t="shared" si="262"/>
        <v/>
      </c>
      <c r="E3174" s="1" t="str">
        <f t="shared" si="263"/>
        <v/>
      </c>
    </row>
    <row r="3175" spans="1:5" x14ac:dyDescent="0.25">
      <c r="A3175" s="7" t="str">
        <f t="shared" si="260"/>
        <v/>
      </c>
      <c r="B3175" s="1" t="str">
        <f>IF(A3175="","",IF($C$13="Yes",($C$12+Table1[[#This Row],[Interest Paid]]),IF($C$11*E3174&gt;10,IF($C$13="No",$C$11*E3174,($C$11*E3174)+$C$12),10)))</f>
        <v/>
      </c>
      <c r="C3175" s="1" t="str">
        <f t="shared" si="261"/>
        <v/>
      </c>
      <c r="D3175" s="1" t="str">
        <f t="shared" si="262"/>
        <v/>
      </c>
      <c r="E3175" s="1" t="str">
        <f t="shared" si="263"/>
        <v/>
      </c>
    </row>
    <row r="3176" spans="1:5" x14ac:dyDescent="0.25">
      <c r="A3176" s="7" t="str">
        <f t="shared" si="260"/>
        <v/>
      </c>
      <c r="B3176" s="1" t="str">
        <f>IF(A3176="","",IF($C$13="Yes",($C$12+Table1[[#This Row],[Interest Paid]]),IF($C$11*E3175&gt;10,IF($C$13="No",$C$11*E3175,($C$11*E3175)+$C$12),10)))</f>
        <v/>
      </c>
      <c r="C3176" s="1" t="str">
        <f t="shared" si="261"/>
        <v/>
      </c>
      <c r="D3176" s="1" t="str">
        <f t="shared" si="262"/>
        <v/>
      </c>
      <c r="E3176" s="1" t="str">
        <f t="shared" si="263"/>
        <v/>
      </c>
    </row>
    <row r="3177" spans="1:5" x14ac:dyDescent="0.25">
      <c r="A3177" s="7" t="str">
        <f t="shared" si="260"/>
        <v/>
      </c>
      <c r="B3177" s="1" t="str">
        <f>IF(A3177="","",IF($C$13="Yes",($C$12+Table1[[#This Row],[Interest Paid]]),IF($C$11*E3176&gt;10,IF($C$13="No",$C$11*E3176,($C$11*E3176)+$C$12),10)))</f>
        <v/>
      </c>
      <c r="C3177" s="1" t="str">
        <f t="shared" si="261"/>
        <v/>
      </c>
      <c r="D3177" s="1" t="str">
        <f t="shared" si="262"/>
        <v/>
      </c>
      <c r="E3177" s="1" t="str">
        <f t="shared" si="263"/>
        <v/>
      </c>
    </row>
    <row r="3178" spans="1:5" x14ac:dyDescent="0.25">
      <c r="A3178" s="7" t="str">
        <f t="shared" si="260"/>
        <v/>
      </c>
      <c r="B3178" s="1" t="str">
        <f>IF(A3178="","",IF($C$13="Yes",($C$12+Table1[[#This Row],[Interest Paid]]),IF($C$11*E3177&gt;10,IF($C$13="No",$C$11*E3177,($C$11*E3177)+$C$12),10)))</f>
        <v/>
      </c>
      <c r="C3178" s="1" t="str">
        <f t="shared" si="261"/>
        <v/>
      </c>
      <c r="D3178" s="1" t="str">
        <f t="shared" si="262"/>
        <v/>
      </c>
      <c r="E3178" s="1" t="str">
        <f t="shared" si="263"/>
        <v/>
      </c>
    </row>
    <row r="3179" spans="1:5" x14ac:dyDescent="0.25">
      <c r="A3179" s="7" t="str">
        <f t="shared" si="260"/>
        <v/>
      </c>
      <c r="B3179" s="1" t="str">
        <f>IF(A3179="","",IF($C$13="Yes",($C$12+Table1[[#This Row],[Interest Paid]]),IF($C$11*E3178&gt;10,IF($C$13="No",$C$11*E3178,($C$11*E3178)+$C$12),10)))</f>
        <v/>
      </c>
      <c r="C3179" s="1" t="str">
        <f t="shared" si="261"/>
        <v/>
      </c>
      <c r="D3179" s="1" t="str">
        <f t="shared" si="262"/>
        <v/>
      </c>
      <c r="E3179" s="1" t="str">
        <f t="shared" si="263"/>
        <v/>
      </c>
    </row>
    <row r="3180" spans="1:5" x14ac:dyDescent="0.25">
      <c r="A3180" s="7" t="str">
        <f t="shared" si="260"/>
        <v/>
      </c>
      <c r="B3180" s="1" t="str">
        <f>IF(A3180="","",IF($C$13="Yes",($C$12+Table1[[#This Row],[Interest Paid]]),IF($C$11*E3179&gt;10,IF($C$13="No",$C$11*E3179,($C$11*E3179)+$C$12),10)))</f>
        <v/>
      </c>
      <c r="C3180" s="1" t="str">
        <f t="shared" si="261"/>
        <v/>
      </c>
      <c r="D3180" s="1" t="str">
        <f t="shared" si="262"/>
        <v/>
      </c>
      <c r="E3180" s="1" t="str">
        <f t="shared" si="263"/>
        <v/>
      </c>
    </row>
    <row r="3181" spans="1:5" x14ac:dyDescent="0.25">
      <c r="A3181" s="7" t="str">
        <f t="shared" si="260"/>
        <v/>
      </c>
      <c r="B3181" s="1" t="str">
        <f>IF(A3181="","",IF($C$13="Yes",($C$12+Table1[[#This Row],[Interest Paid]]),IF($C$11*E3180&gt;10,IF($C$13="No",$C$11*E3180,($C$11*E3180)+$C$12),10)))</f>
        <v/>
      </c>
      <c r="C3181" s="1" t="str">
        <f t="shared" si="261"/>
        <v/>
      </c>
      <c r="D3181" s="1" t="str">
        <f t="shared" si="262"/>
        <v/>
      </c>
      <c r="E3181" s="1" t="str">
        <f t="shared" si="263"/>
        <v/>
      </c>
    </row>
    <row r="3182" spans="1:5" x14ac:dyDescent="0.25">
      <c r="A3182" s="7" t="str">
        <f t="shared" si="260"/>
        <v/>
      </c>
      <c r="B3182" s="1" t="str">
        <f>IF(A3182="","",IF($C$13="Yes",($C$12+Table1[[#This Row],[Interest Paid]]),IF($C$11*E3181&gt;10,IF($C$13="No",$C$11*E3181,($C$11*E3181)+$C$12),10)))</f>
        <v/>
      </c>
      <c r="C3182" s="1" t="str">
        <f t="shared" si="261"/>
        <v/>
      </c>
      <c r="D3182" s="1" t="str">
        <f t="shared" si="262"/>
        <v/>
      </c>
      <c r="E3182" s="1" t="str">
        <f t="shared" si="263"/>
        <v/>
      </c>
    </row>
    <row r="3183" spans="1:5" x14ac:dyDescent="0.25">
      <c r="A3183" s="7" t="str">
        <f t="shared" si="260"/>
        <v/>
      </c>
      <c r="B3183" s="1" t="str">
        <f>IF(A3183="","",IF($C$13="Yes",($C$12+Table1[[#This Row],[Interest Paid]]),IF($C$11*E3182&gt;10,IF($C$13="No",$C$11*E3182,($C$11*E3182)+$C$12),10)))</f>
        <v/>
      </c>
      <c r="C3183" s="1" t="str">
        <f t="shared" si="261"/>
        <v/>
      </c>
      <c r="D3183" s="1" t="str">
        <f t="shared" si="262"/>
        <v/>
      </c>
      <c r="E3183" s="1" t="str">
        <f t="shared" si="263"/>
        <v/>
      </c>
    </row>
    <row r="3184" spans="1:5" x14ac:dyDescent="0.25">
      <c r="A3184" s="7" t="str">
        <f t="shared" si="260"/>
        <v/>
      </c>
      <c r="B3184" s="1" t="str">
        <f>IF(A3184="","",IF($C$13="Yes",($C$12+Table1[[#This Row],[Interest Paid]]),IF($C$11*E3183&gt;10,IF($C$13="No",$C$11*E3183,($C$11*E3183)+$C$12),10)))</f>
        <v/>
      </c>
      <c r="C3184" s="1" t="str">
        <f t="shared" si="261"/>
        <v/>
      </c>
      <c r="D3184" s="1" t="str">
        <f t="shared" si="262"/>
        <v/>
      </c>
      <c r="E3184" s="1" t="str">
        <f t="shared" si="263"/>
        <v/>
      </c>
    </row>
    <row r="3185" spans="1:5" x14ac:dyDescent="0.25">
      <c r="A3185" s="7" t="str">
        <f t="shared" si="260"/>
        <v/>
      </c>
      <c r="B3185" s="1" t="str">
        <f>IF(A3185="","",IF($C$13="Yes",($C$12+Table1[[#This Row],[Interest Paid]]),IF($C$11*E3184&gt;10,IF($C$13="No",$C$11*E3184,($C$11*E3184)+$C$12),10)))</f>
        <v/>
      </c>
      <c r="C3185" s="1" t="str">
        <f t="shared" si="261"/>
        <v/>
      </c>
      <c r="D3185" s="1" t="str">
        <f t="shared" si="262"/>
        <v/>
      </c>
      <c r="E3185" s="1" t="str">
        <f t="shared" si="263"/>
        <v/>
      </c>
    </row>
    <row r="3186" spans="1:5" x14ac:dyDescent="0.25">
      <c r="A3186" s="7" t="str">
        <f t="shared" si="260"/>
        <v/>
      </c>
      <c r="B3186" s="1" t="str">
        <f>IF(A3186="","",IF($C$13="Yes",($C$12+Table1[[#This Row],[Interest Paid]]),IF($C$11*E3185&gt;10,IF($C$13="No",$C$11*E3185,($C$11*E3185)+$C$12),10)))</f>
        <v/>
      </c>
      <c r="C3186" s="1" t="str">
        <f t="shared" si="261"/>
        <v/>
      </c>
      <c r="D3186" s="1" t="str">
        <f t="shared" si="262"/>
        <v/>
      </c>
      <c r="E3186" s="1" t="str">
        <f t="shared" si="263"/>
        <v/>
      </c>
    </row>
    <row r="3187" spans="1:5" x14ac:dyDescent="0.25">
      <c r="A3187" s="7" t="str">
        <f t="shared" si="260"/>
        <v/>
      </c>
      <c r="B3187" s="1" t="str">
        <f>IF(A3187="","",IF($C$13="Yes",($C$12+Table1[[#This Row],[Interest Paid]]),IF($C$11*E3186&gt;10,IF($C$13="No",$C$11*E3186,($C$11*E3186)+$C$12),10)))</f>
        <v/>
      </c>
      <c r="C3187" s="1" t="str">
        <f t="shared" si="261"/>
        <v/>
      </c>
      <c r="D3187" s="1" t="str">
        <f t="shared" si="262"/>
        <v/>
      </c>
      <c r="E3187" s="1" t="str">
        <f t="shared" si="263"/>
        <v/>
      </c>
    </row>
    <row r="3188" spans="1:5" x14ac:dyDescent="0.25">
      <c r="A3188" s="7" t="str">
        <f t="shared" si="260"/>
        <v/>
      </c>
      <c r="B3188" s="1" t="str">
        <f>IF(A3188="","",IF($C$13="Yes",($C$12+Table1[[#This Row],[Interest Paid]]),IF($C$11*E3187&gt;10,IF($C$13="No",$C$11*E3187,($C$11*E3187)+$C$12),10)))</f>
        <v/>
      </c>
      <c r="C3188" s="1" t="str">
        <f t="shared" si="261"/>
        <v/>
      </c>
      <c r="D3188" s="1" t="str">
        <f t="shared" si="262"/>
        <v/>
      </c>
      <c r="E3188" s="1" t="str">
        <f t="shared" si="263"/>
        <v/>
      </c>
    </row>
    <row r="3189" spans="1:5" x14ac:dyDescent="0.25">
      <c r="A3189" s="7" t="str">
        <f t="shared" ref="A3189:A3252" si="264">IF(A3188="","",IF(E3188&gt;0,A3188+1,""))</f>
        <v/>
      </c>
      <c r="B3189" s="1" t="str">
        <f>IF(A3189="","",IF($C$13="Yes",($C$12+Table1[[#This Row],[Interest Paid]]),IF($C$11*E3188&gt;10,IF($C$13="No",$C$11*E3188,($C$11*E3188)+$C$12),10)))</f>
        <v/>
      </c>
      <c r="C3189" s="1" t="str">
        <f t="shared" ref="C3189:C3252" si="265">IF(A3189="","",($C$10/12)*E3188)</f>
        <v/>
      </c>
      <c r="D3189" s="1" t="str">
        <f t="shared" ref="D3189:D3252" si="266">IF(A3189="","",B3189-C3189)</f>
        <v/>
      </c>
      <c r="E3189" s="1" t="str">
        <f t="shared" ref="E3189:E3252" si="267">IF(A3189="","",E3188-D3189)</f>
        <v/>
      </c>
    </row>
    <row r="3190" spans="1:5" x14ac:dyDescent="0.25">
      <c r="A3190" s="7" t="str">
        <f t="shared" si="264"/>
        <v/>
      </c>
      <c r="B3190" s="1" t="str">
        <f>IF(A3190="","",IF($C$13="Yes",($C$12+Table1[[#This Row],[Interest Paid]]),IF($C$11*E3189&gt;10,IF($C$13="No",$C$11*E3189,($C$11*E3189)+$C$12),10)))</f>
        <v/>
      </c>
      <c r="C3190" s="1" t="str">
        <f t="shared" si="265"/>
        <v/>
      </c>
      <c r="D3190" s="1" t="str">
        <f t="shared" si="266"/>
        <v/>
      </c>
      <c r="E3190" s="1" t="str">
        <f t="shared" si="267"/>
        <v/>
      </c>
    </row>
    <row r="3191" spans="1:5" x14ac:dyDescent="0.25">
      <c r="A3191" s="7" t="str">
        <f t="shared" si="264"/>
        <v/>
      </c>
      <c r="B3191" s="1" t="str">
        <f>IF(A3191="","",IF($C$13="Yes",($C$12+Table1[[#This Row],[Interest Paid]]),IF($C$11*E3190&gt;10,IF($C$13="No",$C$11*E3190,($C$11*E3190)+$C$12),10)))</f>
        <v/>
      </c>
      <c r="C3191" s="1" t="str">
        <f t="shared" si="265"/>
        <v/>
      </c>
      <c r="D3191" s="1" t="str">
        <f t="shared" si="266"/>
        <v/>
      </c>
      <c r="E3191" s="1" t="str">
        <f t="shared" si="267"/>
        <v/>
      </c>
    </row>
    <row r="3192" spans="1:5" x14ac:dyDescent="0.25">
      <c r="A3192" s="7" t="str">
        <f t="shared" si="264"/>
        <v/>
      </c>
      <c r="B3192" s="1" t="str">
        <f>IF(A3192="","",IF($C$13="Yes",($C$12+Table1[[#This Row],[Interest Paid]]),IF($C$11*E3191&gt;10,IF($C$13="No",$C$11*E3191,($C$11*E3191)+$C$12),10)))</f>
        <v/>
      </c>
      <c r="C3192" s="1" t="str">
        <f t="shared" si="265"/>
        <v/>
      </c>
      <c r="D3192" s="1" t="str">
        <f t="shared" si="266"/>
        <v/>
      </c>
      <c r="E3192" s="1" t="str">
        <f t="shared" si="267"/>
        <v/>
      </c>
    </row>
    <row r="3193" spans="1:5" x14ac:dyDescent="0.25">
      <c r="A3193" s="7" t="str">
        <f t="shared" si="264"/>
        <v/>
      </c>
      <c r="B3193" s="1" t="str">
        <f>IF(A3193="","",IF($C$13="Yes",($C$12+Table1[[#This Row],[Interest Paid]]),IF($C$11*E3192&gt;10,IF($C$13="No",$C$11*E3192,($C$11*E3192)+$C$12),10)))</f>
        <v/>
      </c>
      <c r="C3193" s="1" t="str">
        <f t="shared" si="265"/>
        <v/>
      </c>
      <c r="D3193" s="1" t="str">
        <f t="shared" si="266"/>
        <v/>
      </c>
      <c r="E3193" s="1" t="str">
        <f t="shared" si="267"/>
        <v/>
      </c>
    </row>
    <row r="3194" spans="1:5" x14ac:dyDescent="0.25">
      <c r="A3194" s="7" t="str">
        <f t="shared" si="264"/>
        <v/>
      </c>
      <c r="B3194" s="1" t="str">
        <f>IF(A3194="","",IF($C$13="Yes",($C$12+Table1[[#This Row],[Interest Paid]]),IF($C$11*E3193&gt;10,IF($C$13="No",$C$11*E3193,($C$11*E3193)+$C$12),10)))</f>
        <v/>
      </c>
      <c r="C3194" s="1" t="str">
        <f t="shared" si="265"/>
        <v/>
      </c>
      <c r="D3194" s="1" t="str">
        <f t="shared" si="266"/>
        <v/>
      </c>
      <c r="E3194" s="1" t="str">
        <f t="shared" si="267"/>
        <v/>
      </c>
    </row>
    <row r="3195" spans="1:5" x14ac:dyDescent="0.25">
      <c r="A3195" s="7" t="str">
        <f t="shared" si="264"/>
        <v/>
      </c>
      <c r="B3195" s="1" t="str">
        <f>IF(A3195="","",IF($C$13="Yes",($C$12+Table1[[#This Row],[Interest Paid]]),IF($C$11*E3194&gt;10,IF($C$13="No",$C$11*E3194,($C$11*E3194)+$C$12),10)))</f>
        <v/>
      </c>
      <c r="C3195" s="1" t="str">
        <f t="shared" si="265"/>
        <v/>
      </c>
      <c r="D3195" s="1" t="str">
        <f t="shared" si="266"/>
        <v/>
      </c>
      <c r="E3195" s="1" t="str">
        <f t="shared" si="267"/>
        <v/>
      </c>
    </row>
    <row r="3196" spans="1:5" x14ac:dyDescent="0.25">
      <c r="A3196" s="7" t="str">
        <f t="shared" si="264"/>
        <v/>
      </c>
      <c r="B3196" s="1" t="str">
        <f>IF(A3196="","",IF($C$13="Yes",($C$12+Table1[[#This Row],[Interest Paid]]),IF($C$11*E3195&gt;10,IF($C$13="No",$C$11*E3195,($C$11*E3195)+$C$12),10)))</f>
        <v/>
      </c>
      <c r="C3196" s="1" t="str">
        <f t="shared" si="265"/>
        <v/>
      </c>
      <c r="D3196" s="1" t="str">
        <f t="shared" si="266"/>
        <v/>
      </c>
      <c r="E3196" s="1" t="str">
        <f t="shared" si="267"/>
        <v/>
      </c>
    </row>
    <row r="3197" spans="1:5" x14ac:dyDescent="0.25">
      <c r="A3197" s="7" t="str">
        <f t="shared" si="264"/>
        <v/>
      </c>
      <c r="B3197" s="1" t="str">
        <f>IF(A3197="","",IF($C$13="Yes",($C$12+Table1[[#This Row],[Interest Paid]]),IF($C$11*E3196&gt;10,IF($C$13="No",$C$11*E3196,($C$11*E3196)+$C$12),10)))</f>
        <v/>
      </c>
      <c r="C3197" s="1" t="str">
        <f t="shared" si="265"/>
        <v/>
      </c>
      <c r="D3197" s="1" t="str">
        <f t="shared" si="266"/>
        <v/>
      </c>
      <c r="E3197" s="1" t="str">
        <f t="shared" si="267"/>
        <v/>
      </c>
    </row>
    <row r="3198" spans="1:5" x14ac:dyDescent="0.25">
      <c r="A3198" s="7" t="str">
        <f t="shared" si="264"/>
        <v/>
      </c>
      <c r="B3198" s="1" t="str">
        <f>IF(A3198="","",IF($C$13="Yes",($C$12+Table1[[#This Row],[Interest Paid]]),IF($C$11*E3197&gt;10,IF($C$13="No",$C$11*E3197,($C$11*E3197)+$C$12),10)))</f>
        <v/>
      </c>
      <c r="C3198" s="1" t="str">
        <f t="shared" si="265"/>
        <v/>
      </c>
      <c r="D3198" s="1" t="str">
        <f t="shared" si="266"/>
        <v/>
      </c>
      <c r="E3198" s="1" t="str">
        <f t="shared" si="267"/>
        <v/>
      </c>
    </row>
    <row r="3199" spans="1:5" x14ac:dyDescent="0.25">
      <c r="A3199" s="7" t="str">
        <f t="shared" si="264"/>
        <v/>
      </c>
      <c r="B3199" s="1" t="str">
        <f>IF(A3199="","",IF($C$13="Yes",($C$12+Table1[[#This Row],[Interest Paid]]),IF($C$11*E3198&gt;10,IF($C$13="No",$C$11*E3198,($C$11*E3198)+$C$12),10)))</f>
        <v/>
      </c>
      <c r="C3199" s="1" t="str">
        <f t="shared" si="265"/>
        <v/>
      </c>
      <c r="D3199" s="1" t="str">
        <f t="shared" si="266"/>
        <v/>
      </c>
      <c r="E3199" s="1" t="str">
        <f t="shared" si="267"/>
        <v/>
      </c>
    </row>
    <row r="3200" spans="1:5" x14ac:dyDescent="0.25">
      <c r="A3200" s="7" t="str">
        <f t="shared" si="264"/>
        <v/>
      </c>
      <c r="B3200" s="1" t="str">
        <f>IF(A3200="","",IF($C$13="Yes",($C$12+Table1[[#This Row],[Interest Paid]]),IF($C$11*E3199&gt;10,IF($C$13="No",$C$11*E3199,($C$11*E3199)+$C$12),10)))</f>
        <v/>
      </c>
      <c r="C3200" s="1" t="str">
        <f t="shared" si="265"/>
        <v/>
      </c>
      <c r="D3200" s="1" t="str">
        <f t="shared" si="266"/>
        <v/>
      </c>
      <c r="E3200" s="1" t="str">
        <f t="shared" si="267"/>
        <v/>
      </c>
    </row>
    <row r="3201" spans="1:5" x14ac:dyDescent="0.25">
      <c r="A3201" s="7" t="str">
        <f t="shared" si="264"/>
        <v/>
      </c>
      <c r="B3201" s="1" t="str">
        <f>IF(A3201="","",IF($C$13="Yes",($C$12+Table1[[#This Row],[Interest Paid]]),IF($C$11*E3200&gt;10,IF($C$13="No",$C$11*E3200,($C$11*E3200)+$C$12),10)))</f>
        <v/>
      </c>
      <c r="C3201" s="1" t="str">
        <f t="shared" si="265"/>
        <v/>
      </c>
      <c r="D3201" s="1" t="str">
        <f t="shared" si="266"/>
        <v/>
      </c>
      <c r="E3201" s="1" t="str">
        <f t="shared" si="267"/>
        <v/>
      </c>
    </row>
    <row r="3202" spans="1:5" x14ac:dyDescent="0.25">
      <c r="A3202" s="7" t="str">
        <f t="shared" si="264"/>
        <v/>
      </c>
      <c r="B3202" s="1" t="str">
        <f>IF(A3202="","",IF($C$13="Yes",($C$12+Table1[[#This Row],[Interest Paid]]),IF($C$11*E3201&gt;10,IF($C$13="No",$C$11*E3201,($C$11*E3201)+$C$12),10)))</f>
        <v/>
      </c>
      <c r="C3202" s="1" t="str">
        <f t="shared" si="265"/>
        <v/>
      </c>
      <c r="D3202" s="1" t="str">
        <f t="shared" si="266"/>
        <v/>
      </c>
      <c r="E3202" s="1" t="str">
        <f t="shared" si="267"/>
        <v/>
      </c>
    </row>
    <row r="3203" spans="1:5" x14ac:dyDescent="0.25">
      <c r="A3203" s="7" t="str">
        <f t="shared" si="264"/>
        <v/>
      </c>
      <c r="B3203" s="1" t="str">
        <f>IF(A3203="","",IF($C$13="Yes",($C$12+Table1[[#This Row],[Interest Paid]]),IF($C$11*E3202&gt;10,IF($C$13="No",$C$11*E3202,($C$11*E3202)+$C$12),10)))</f>
        <v/>
      </c>
      <c r="C3203" s="1" t="str">
        <f t="shared" si="265"/>
        <v/>
      </c>
      <c r="D3203" s="1" t="str">
        <f t="shared" si="266"/>
        <v/>
      </c>
      <c r="E3203" s="1" t="str">
        <f t="shared" si="267"/>
        <v/>
      </c>
    </row>
    <row r="3204" spans="1:5" x14ac:dyDescent="0.25">
      <c r="A3204" s="7" t="str">
        <f t="shared" si="264"/>
        <v/>
      </c>
      <c r="B3204" s="1" t="str">
        <f>IF(A3204="","",IF($C$13="Yes",($C$12+Table1[[#This Row],[Interest Paid]]),IF($C$11*E3203&gt;10,IF($C$13="No",$C$11*E3203,($C$11*E3203)+$C$12),10)))</f>
        <v/>
      </c>
      <c r="C3204" s="1" t="str">
        <f t="shared" si="265"/>
        <v/>
      </c>
      <c r="D3204" s="1" t="str">
        <f t="shared" si="266"/>
        <v/>
      </c>
      <c r="E3204" s="1" t="str">
        <f t="shared" si="267"/>
        <v/>
      </c>
    </row>
    <row r="3205" spans="1:5" x14ac:dyDescent="0.25">
      <c r="A3205" s="7" t="str">
        <f t="shared" si="264"/>
        <v/>
      </c>
      <c r="B3205" s="1" t="str">
        <f>IF(A3205="","",IF($C$13="Yes",($C$12+Table1[[#This Row],[Interest Paid]]),IF($C$11*E3204&gt;10,IF($C$13="No",$C$11*E3204,($C$11*E3204)+$C$12),10)))</f>
        <v/>
      </c>
      <c r="C3205" s="1" t="str">
        <f t="shared" si="265"/>
        <v/>
      </c>
      <c r="D3205" s="1" t="str">
        <f t="shared" si="266"/>
        <v/>
      </c>
      <c r="E3205" s="1" t="str">
        <f t="shared" si="267"/>
        <v/>
      </c>
    </row>
    <row r="3206" spans="1:5" x14ac:dyDescent="0.25">
      <c r="A3206" s="7" t="str">
        <f t="shared" si="264"/>
        <v/>
      </c>
      <c r="B3206" s="1" t="str">
        <f>IF(A3206="","",IF($C$13="Yes",($C$12+Table1[[#This Row],[Interest Paid]]),IF($C$11*E3205&gt;10,IF($C$13="No",$C$11*E3205,($C$11*E3205)+$C$12),10)))</f>
        <v/>
      </c>
      <c r="C3206" s="1" t="str">
        <f t="shared" si="265"/>
        <v/>
      </c>
      <c r="D3206" s="1" t="str">
        <f t="shared" si="266"/>
        <v/>
      </c>
      <c r="E3206" s="1" t="str">
        <f t="shared" si="267"/>
        <v/>
      </c>
    </row>
    <row r="3207" spans="1:5" x14ac:dyDescent="0.25">
      <c r="A3207" s="7" t="str">
        <f t="shared" si="264"/>
        <v/>
      </c>
      <c r="B3207" s="1" t="str">
        <f>IF(A3207="","",IF($C$13="Yes",($C$12+Table1[[#This Row],[Interest Paid]]),IF($C$11*E3206&gt;10,IF($C$13="No",$C$11*E3206,($C$11*E3206)+$C$12),10)))</f>
        <v/>
      </c>
      <c r="C3207" s="1" t="str">
        <f t="shared" si="265"/>
        <v/>
      </c>
      <c r="D3207" s="1" t="str">
        <f t="shared" si="266"/>
        <v/>
      </c>
      <c r="E3207" s="1" t="str">
        <f t="shared" si="267"/>
        <v/>
      </c>
    </row>
    <row r="3208" spans="1:5" x14ac:dyDescent="0.25">
      <c r="A3208" s="7" t="str">
        <f t="shared" si="264"/>
        <v/>
      </c>
      <c r="B3208" s="1" t="str">
        <f>IF(A3208="","",IF($C$13="Yes",($C$12+Table1[[#This Row],[Interest Paid]]),IF($C$11*E3207&gt;10,IF($C$13="No",$C$11*E3207,($C$11*E3207)+$C$12),10)))</f>
        <v/>
      </c>
      <c r="C3208" s="1" t="str">
        <f t="shared" si="265"/>
        <v/>
      </c>
      <c r="D3208" s="1" t="str">
        <f t="shared" si="266"/>
        <v/>
      </c>
      <c r="E3208" s="1" t="str">
        <f t="shared" si="267"/>
        <v/>
      </c>
    </row>
    <row r="3209" spans="1:5" x14ac:dyDescent="0.25">
      <c r="A3209" s="7" t="str">
        <f t="shared" si="264"/>
        <v/>
      </c>
      <c r="B3209" s="1" t="str">
        <f>IF(A3209="","",IF($C$13="Yes",($C$12+Table1[[#This Row],[Interest Paid]]),IF($C$11*E3208&gt;10,IF($C$13="No",$C$11*E3208,($C$11*E3208)+$C$12),10)))</f>
        <v/>
      </c>
      <c r="C3209" s="1" t="str">
        <f t="shared" si="265"/>
        <v/>
      </c>
      <c r="D3209" s="1" t="str">
        <f t="shared" si="266"/>
        <v/>
      </c>
      <c r="E3209" s="1" t="str">
        <f t="shared" si="267"/>
        <v/>
      </c>
    </row>
    <row r="3210" spans="1:5" x14ac:dyDescent="0.25">
      <c r="A3210" s="7" t="str">
        <f t="shared" si="264"/>
        <v/>
      </c>
      <c r="B3210" s="1" t="str">
        <f>IF(A3210="","",IF($C$13="Yes",($C$12+Table1[[#This Row],[Interest Paid]]),IF($C$11*E3209&gt;10,IF($C$13="No",$C$11*E3209,($C$11*E3209)+$C$12),10)))</f>
        <v/>
      </c>
      <c r="C3210" s="1" t="str">
        <f t="shared" si="265"/>
        <v/>
      </c>
      <c r="D3210" s="1" t="str">
        <f t="shared" si="266"/>
        <v/>
      </c>
      <c r="E3210" s="1" t="str">
        <f t="shared" si="267"/>
        <v/>
      </c>
    </row>
    <row r="3211" spans="1:5" x14ac:dyDescent="0.25">
      <c r="A3211" s="7" t="str">
        <f t="shared" si="264"/>
        <v/>
      </c>
      <c r="B3211" s="1" t="str">
        <f>IF(A3211="","",IF($C$13="Yes",($C$12+Table1[[#This Row],[Interest Paid]]),IF($C$11*E3210&gt;10,IF($C$13="No",$C$11*E3210,($C$11*E3210)+$C$12),10)))</f>
        <v/>
      </c>
      <c r="C3211" s="1" t="str">
        <f t="shared" si="265"/>
        <v/>
      </c>
      <c r="D3211" s="1" t="str">
        <f t="shared" si="266"/>
        <v/>
      </c>
      <c r="E3211" s="1" t="str">
        <f t="shared" si="267"/>
        <v/>
      </c>
    </row>
    <row r="3212" spans="1:5" x14ac:dyDescent="0.25">
      <c r="A3212" s="7" t="str">
        <f t="shared" si="264"/>
        <v/>
      </c>
      <c r="B3212" s="1" t="str">
        <f>IF(A3212="","",IF($C$13="Yes",($C$12+Table1[[#This Row],[Interest Paid]]),IF($C$11*E3211&gt;10,IF($C$13="No",$C$11*E3211,($C$11*E3211)+$C$12),10)))</f>
        <v/>
      </c>
      <c r="C3212" s="1" t="str">
        <f t="shared" si="265"/>
        <v/>
      </c>
      <c r="D3212" s="1" t="str">
        <f t="shared" si="266"/>
        <v/>
      </c>
      <c r="E3212" s="1" t="str">
        <f t="shared" si="267"/>
        <v/>
      </c>
    </row>
    <row r="3213" spans="1:5" x14ac:dyDescent="0.25">
      <c r="A3213" s="7" t="str">
        <f t="shared" si="264"/>
        <v/>
      </c>
      <c r="B3213" s="1" t="str">
        <f>IF(A3213="","",IF($C$13="Yes",($C$12+Table1[[#This Row],[Interest Paid]]),IF($C$11*E3212&gt;10,IF($C$13="No",$C$11*E3212,($C$11*E3212)+$C$12),10)))</f>
        <v/>
      </c>
      <c r="C3213" s="1" t="str">
        <f t="shared" si="265"/>
        <v/>
      </c>
      <c r="D3213" s="1" t="str">
        <f t="shared" si="266"/>
        <v/>
      </c>
      <c r="E3213" s="1" t="str">
        <f t="shared" si="267"/>
        <v/>
      </c>
    </row>
    <row r="3214" spans="1:5" x14ac:dyDescent="0.25">
      <c r="A3214" s="7" t="str">
        <f t="shared" si="264"/>
        <v/>
      </c>
      <c r="B3214" s="1" t="str">
        <f>IF(A3214="","",IF($C$13="Yes",($C$12+Table1[[#This Row],[Interest Paid]]),IF($C$11*E3213&gt;10,IF($C$13="No",$C$11*E3213,($C$11*E3213)+$C$12),10)))</f>
        <v/>
      </c>
      <c r="C3214" s="1" t="str">
        <f t="shared" si="265"/>
        <v/>
      </c>
      <c r="D3214" s="1" t="str">
        <f t="shared" si="266"/>
        <v/>
      </c>
      <c r="E3214" s="1" t="str">
        <f t="shared" si="267"/>
        <v/>
      </c>
    </row>
    <row r="3215" spans="1:5" x14ac:dyDescent="0.25">
      <c r="A3215" s="7" t="str">
        <f t="shared" si="264"/>
        <v/>
      </c>
      <c r="B3215" s="1" t="str">
        <f>IF(A3215="","",IF($C$13="Yes",($C$12+Table1[[#This Row],[Interest Paid]]),IF($C$11*E3214&gt;10,IF($C$13="No",$C$11*E3214,($C$11*E3214)+$C$12),10)))</f>
        <v/>
      </c>
      <c r="C3215" s="1" t="str">
        <f t="shared" si="265"/>
        <v/>
      </c>
      <c r="D3215" s="1" t="str">
        <f t="shared" si="266"/>
        <v/>
      </c>
      <c r="E3215" s="1" t="str">
        <f t="shared" si="267"/>
        <v/>
      </c>
    </row>
    <row r="3216" spans="1:5" x14ac:dyDescent="0.25">
      <c r="A3216" s="7" t="str">
        <f t="shared" si="264"/>
        <v/>
      </c>
      <c r="B3216" s="1" t="str">
        <f>IF(A3216="","",IF($C$13="Yes",($C$12+Table1[[#This Row],[Interest Paid]]),IF($C$11*E3215&gt;10,IF($C$13="No",$C$11*E3215,($C$11*E3215)+$C$12),10)))</f>
        <v/>
      </c>
      <c r="C3216" s="1" t="str">
        <f t="shared" si="265"/>
        <v/>
      </c>
      <c r="D3216" s="1" t="str">
        <f t="shared" si="266"/>
        <v/>
      </c>
      <c r="E3216" s="1" t="str">
        <f t="shared" si="267"/>
        <v/>
      </c>
    </row>
    <row r="3217" spans="1:5" x14ac:dyDescent="0.25">
      <c r="A3217" s="7" t="str">
        <f t="shared" si="264"/>
        <v/>
      </c>
      <c r="B3217" s="1" t="str">
        <f>IF(A3217="","",IF($C$13="Yes",($C$12+Table1[[#This Row],[Interest Paid]]),IF($C$11*E3216&gt;10,IF($C$13="No",$C$11*E3216,($C$11*E3216)+$C$12),10)))</f>
        <v/>
      </c>
      <c r="C3217" s="1" t="str">
        <f t="shared" si="265"/>
        <v/>
      </c>
      <c r="D3217" s="1" t="str">
        <f t="shared" si="266"/>
        <v/>
      </c>
      <c r="E3217" s="1" t="str">
        <f t="shared" si="267"/>
        <v/>
      </c>
    </row>
    <row r="3218" spans="1:5" x14ac:dyDescent="0.25">
      <c r="A3218" s="7" t="str">
        <f t="shared" si="264"/>
        <v/>
      </c>
      <c r="B3218" s="1" t="str">
        <f>IF(A3218="","",IF($C$13="Yes",($C$12+Table1[[#This Row],[Interest Paid]]),IF($C$11*E3217&gt;10,IF($C$13="No",$C$11*E3217,($C$11*E3217)+$C$12),10)))</f>
        <v/>
      </c>
      <c r="C3218" s="1" t="str">
        <f t="shared" si="265"/>
        <v/>
      </c>
      <c r="D3218" s="1" t="str">
        <f t="shared" si="266"/>
        <v/>
      </c>
      <c r="E3218" s="1" t="str">
        <f t="shared" si="267"/>
        <v/>
      </c>
    </row>
    <row r="3219" spans="1:5" x14ac:dyDescent="0.25">
      <c r="A3219" s="7" t="str">
        <f t="shared" si="264"/>
        <v/>
      </c>
      <c r="B3219" s="1" t="str">
        <f>IF(A3219="","",IF($C$13="Yes",($C$12+Table1[[#This Row],[Interest Paid]]),IF($C$11*E3218&gt;10,IF($C$13="No",$C$11*E3218,($C$11*E3218)+$C$12),10)))</f>
        <v/>
      </c>
      <c r="C3219" s="1" t="str">
        <f t="shared" si="265"/>
        <v/>
      </c>
      <c r="D3219" s="1" t="str">
        <f t="shared" si="266"/>
        <v/>
      </c>
      <c r="E3219" s="1" t="str">
        <f t="shared" si="267"/>
        <v/>
      </c>
    </row>
    <row r="3220" spans="1:5" x14ac:dyDescent="0.25">
      <c r="A3220" s="7" t="str">
        <f t="shared" si="264"/>
        <v/>
      </c>
      <c r="B3220" s="1" t="str">
        <f>IF(A3220="","",IF($C$13="Yes",($C$12+Table1[[#This Row],[Interest Paid]]),IF($C$11*E3219&gt;10,IF($C$13="No",$C$11*E3219,($C$11*E3219)+$C$12),10)))</f>
        <v/>
      </c>
      <c r="C3220" s="1" t="str">
        <f t="shared" si="265"/>
        <v/>
      </c>
      <c r="D3220" s="1" t="str">
        <f t="shared" si="266"/>
        <v/>
      </c>
      <c r="E3220" s="1" t="str">
        <f t="shared" si="267"/>
        <v/>
      </c>
    </row>
    <row r="3221" spans="1:5" x14ac:dyDescent="0.25">
      <c r="A3221" s="7" t="str">
        <f t="shared" si="264"/>
        <v/>
      </c>
      <c r="B3221" s="1" t="str">
        <f>IF(A3221="","",IF($C$13="Yes",($C$12+Table1[[#This Row],[Interest Paid]]),IF($C$11*E3220&gt;10,IF($C$13="No",$C$11*E3220,($C$11*E3220)+$C$12),10)))</f>
        <v/>
      </c>
      <c r="C3221" s="1" t="str">
        <f t="shared" si="265"/>
        <v/>
      </c>
      <c r="D3221" s="1" t="str">
        <f t="shared" si="266"/>
        <v/>
      </c>
      <c r="E3221" s="1" t="str">
        <f t="shared" si="267"/>
        <v/>
      </c>
    </row>
    <row r="3222" spans="1:5" x14ac:dyDescent="0.25">
      <c r="A3222" s="7" t="str">
        <f t="shared" si="264"/>
        <v/>
      </c>
      <c r="B3222" s="1" t="str">
        <f>IF(A3222="","",IF($C$13="Yes",($C$12+Table1[[#This Row],[Interest Paid]]),IF($C$11*E3221&gt;10,IF($C$13="No",$C$11*E3221,($C$11*E3221)+$C$12),10)))</f>
        <v/>
      </c>
      <c r="C3222" s="1" t="str">
        <f t="shared" si="265"/>
        <v/>
      </c>
      <c r="D3222" s="1" t="str">
        <f t="shared" si="266"/>
        <v/>
      </c>
      <c r="E3222" s="1" t="str">
        <f t="shared" si="267"/>
        <v/>
      </c>
    </row>
    <row r="3223" spans="1:5" x14ac:dyDescent="0.25">
      <c r="A3223" s="7" t="str">
        <f t="shared" si="264"/>
        <v/>
      </c>
      <c r="B3223" s="1" t="str">
        <f>IF(A3223="","",IF($C$13="Yes",($C$12+Table1[[#This Row],[Interest Paid]]),IF($C$11*E3222&gt;10,IF($C$13="No",$C$11*E3222,($C$11*E3222)+$C$12),10)))</f>
        <v/>
      </c>
      <c r="C3223" s="1" t="str">
        <f t="shared" si="265"/>
        <v/>
      </c>
      <c r="D3223" s="1" t="str">
        <f t="shared" si="266"/>
        <v/>
      </c>
      <c r="E3223" s="1" t="str">
        <f t="shared" si="267"/>
        <v/>
      </c>
    </row>
    <row r="3224" spans="1:5" x14ac:dyDescent="0.25">
      <c r="A3224" s="7" t="str">
        <f t="shared" si="264"/>
        <v/>
      </c>
      <c r="B3224" s="1" t="str">
        <f>IF(A3224="","",IF($C$13="Yes",($C$12+Table1[[#This Row],[Interest Paid]]),IF($C$11*E3223&gt;10,IF($C$13="No",$C$11*E3223,($C$11*E3223)+$C$12),10)))</f>
        <v/>
      </c>
      <c r="C3224" s="1" t="str">
        <f t="shared" si="265"/>
        <v/>
      </c>
      <c r="D3224" s="1" t="str">
        <f t="shared" si="266"/>
        <v/>
      </c>
      <c r="E3224" s="1" t="str">
        <f t="shared" si="267"/>
        <v/>
      </c>
    </row>
    <row r="3225" spans="1:5" x14ac:dyDescent="0.25">
      <c r="A3225" s="7" t="str">
        <f t="shared" si="264"/>
        <v/>
      </c>
      <c r="B3225" s="1" t="str">
        <f>IF(A3225="","",IF($C$13="Yes",($C$12+Table1[[#This Row],[Interest Paid]]),IF($C$11*E3224&gt;10,IF($C$13="No",$C$11*E3224,($C$11*E3224)+$C$12),10)))</f>
        <v/>
      </c>
      <c r="C3225" s="1" t="str">
        <f t="shared" si="265"/>
        <v/>
      </c>
      <c r="D3225" s="1" t="str">
        <f t="shared" si="266"/>
        <v/>
      </c>
      <c r="E3225" s="1" t="str">
        <f t="shared" si="267"/>
        <v/>
      </c>
    </row>
    <row r="3226" spans="1:5" x14ac:dyDescent="0.25">
      <c r="A3226" s="7" t="str">
        <f t="shared" si="264"/>
        <v/>
      </c>
      <c r="B3226" s="1" t="str">
        <f>IF(A3226="","",IF($C$13="Yes",($C$12+Table1[[#This Row],[Interest Paid]]),IF($C$11*E3225&gt;10,IF($C$13="No",$C$11*E3225,($C$11*E3225)+$C$12),10)))</f>
        <v/>
      </c>
      <c r="C3226" s="1" t="str">
        <f t="shared" si="265"/>
        <v/>
      </c>
      <c r="D3226" s="1" t="str">
        <f t="shared" si="266"/>
        <v/>
      </c>
      <c r="E3226" s="1" t="str">
        <f t="shared" si="267"/>
        <v/>
      </c>
    </row>
    <row r="3227" spans="1:5" x14ac:dyDescent="0.25">
      <c r="A3227" s="7" t="str">
        <f t="shared" si="264"/>
        <v/>
      </c>
      <c r="B3227" s="1" t="str">
        <f>IF(A3227="","",IF($C$13="Yes",($C$12+Table1[[#This Row],[Interest Paid]]),IF($C$11*E3226&gt;10,IF($C$13="No",$C$11*E3226,($C$11*E3226)+$C$12),10)))</f>
        <v/>
      </c>
      <c r="C3227" s="1" t="str">
        <f t="shared" si="265"/>
        <v/>
      </c>
      <c r="D3227" s="1" t="str">
        <f t="shared" si="266"/>
        <v/>
      </c>
      <c r="E3227" s="1" t="str">
        <f t="shared" si="267"/>
        <v/>
      </c>
    </row>
    <row r="3228" spans="1:5" x14ac:dyDescent="0.25">
      <c r="A3228" s="7" t="str">
        <f t="shared" si="264"/>
        <v/>
      </c>
      <c r="B3228" s="1" t="str">
        <f>IF(A3228="","",IF($C$13="Yes",($C$12+Table1[[#This Row],[Interest Paid]]),IF($C$11*E3227&gt;10,IF($C$13="No",$C$11*E3227,($C$11*E3227)+$C$12),10)))</f>
        <v/>
      </c>
      <c r="C3228" s="1" t="str">
        <f t="shared" si="265"/>
        <v/>
      </c>
      <c r="D3228" s="1" t="str">
        <f t="shared" si="266"/>
        <v/>
      </c>
      <c r="E3228" s="1" t="str">
        <f t="shared" si="267"/>
        <v/>
      </c>
    </row>
    <row r="3229" spans="1:5" x14ac:dyDescent="0.25">
      <c r="A3229" s="7" t="str">
        <f t="shared" si="264"/>
        <v/>
      </c>
      <c r="B3229" s="1" t="str">
        <f>IF(A3229="","",IF($C$13="Yes",($C$12+Table1[[#This Row],[Interest Paid]]),IF($C$11*E3228&gt;10,IF($C$13="No",$C$11*E3228,($C$11*E3228)+$C$12),10)))</f>
        <v/>
      </c>
      <c r="C3229" s="1" t="str">
        <f t="shared" si="265"/>
        <v/>
      </c>
      <c r="D3229" s="1" t="str">
        <f t="shared" si="266"/>
        <v/>
      </c>
      <c r="E3229" s="1" t="str">
        <f t="shared" si="267"/>
        <v/>
      </c>
    </row>
    <row r="3230" spans="1:5" x14ac:dyDescent="0.25">
      <c r="A3230" s="7" t="str">
        <f t="shared" si="264"/>
        <v/>
      </c>
      <c r="B3230" s="1" t="str">
        <f>IF(A3230="","",IF($C$13="Yes",($C$12+Table1[[#This Row],[Interest Paid]]),IF($C$11*E3229&gt;10,IF($C$13="No",$C$11*E3229,($C$11*E3229)+$C$12),10)))</f>
        <v/>
      </c>
      <c r="C3230" s="1" t="str">
        <f t="shared" si="265"/>
        <v/>
      </c>
      <c r="D3230" s="1" t="str">
        <f t="shared" si="266"/>
        <v/>
      </c>
      <c r="E3230" s="1" t="str">
        <f t="shared" si="267"/>
        <v/>
      </c>
    </row>
    <row r="3231" spans="1:5" x14ac:dyDescent="0.25">
      <c r="A3231" s="7" t="str">
        <f t="shared" si="264"/>
        <v/>
      </c>
      <c r="B3231" s="1" t="str">
        <f>IF(A3231="","",IF($C$13="Yes",($C$12+Table1[[#This Row],[Interest Paid]]),IF($C$11*E3230&gt;10,IF($C$13="No",$C$11*E3230,($C$11*E3230)+$C$12),10)))</f>
        <v/>
      </c>
      <c r="C3231" s="1" t="str">
        <f t="shared" si="265"/>
        <v/>
      </c>
      <c r="D3231" s="1" t="str">
        <f t="shared" si="266"/>
        <v/>
      </c>
      <c r="E3231" s="1" t="str">
        <f t="shared" si="267"/>
        <v/>
      </c>
    </row>
    <row r="3232" spans="1:5" x14ac:dyDescent="0.25">
      <c r="A3232" s="7" t="str">
        <f t="shared" si="264"/>
        <v/>
      </c>
      <c r="B3232" s="1" t="str">
        <f>IF(A3232="","",IF($C$13="Yes",($C$12+Table1[[#This Row],[Interest Paid]]),IF($C$11*E3231&gt;10,IF($C$13="No",$C$11*E3231,($C$11*E3231)+$C$12),10)))</f>
        <v/>
      </c>
      <c r="C3232" s="1" t="str">
        <f t="shared" si="265"/>
        <v/>
      </c>
      <c r="D3232" s="1" t="str">
        <f t="shared" si="266"/>
        <v/>
      </c>
      <c r="E3232" s="1" t="str">
        <f t="shared" si="267"/>
        <v/>
      </c>
    </row>
    <row r="3233" spans="1:5" x14ac:dyDescent="0.25">
      <c r="A3233" s="7" t="str">
        <f t="shared" si="264"/>
        <v/>
      </c>
      <c r="B3233" s="1" t="str">
        <f>IF(A3233="","",IF($C$13="Yes",($C$12+Table1[[#This Row],[Interest Paid]]),IF($C$11*E3232&gt;10,IF($C$13="No",$C$11*E3232,($C$11*E3232)+$C$12),10)))</f>
        <v/>
      </c>
      <c r="C3233" s="1" t="str">
        <f t="shared" si="265"/>
        <v/>
      </c>
      <c r="D3233" s="1" t="str">
        <f t="shared" si="266"/>
        <v/>
      </c>
      <c r="E3233" s="1" t="str">
        <f t="shared" si="267"/>
        <v/>
      </c>
    </row>
    <row r="3234" spans="1:5" x14ac:dyDescent="0.25">
      <c r="A3234" s="7" t="str">
        <f t="shared" si="264"/>
        <v/>
      </c>
      <c r="B3234" s="1" t="str">
        <f>IF(A3234="","",IF($C$13="Yes",($C$12+Table1[[#This Row],[Interest Paid]]),IF($C$11*E3233&gt;10,IF($C$13="No",$C$11*E3233,($C$11*E3233)+$C$12),10)))</f>
        <v/>
      </c>
      <c r="C3234" s="1" t="str">
        <f t="shared" si="265"/>
        <v/>
      </c>
      <c r="D3234" s="1" t="str">
        <f t="shared" si="266"/>
        <v/>
      </c>
      <c r="E3234" s="1" t="str">
        <f t="shared" si="267"/>
        <v/>
      </c>
    </row>
    <row r="3235" spans="1:5" x14ac:dyDescent="0.25">
      <c r="A3235" s="7" t="str">
        <f t="shared" si="264"/>
        <v/>
      </c>
      <c r="B3235" s="1" t="str">
        <f>IF(A3235="","",IF($C$13="Yes",($C$12+Table1[[#This Row],[Interest Paid]]),IF($C$11*E3234&gt;10,IF($C$13="No",$C$11*E3234,($C$11*E3234)+$C$12),10)))</f>
        <v/>
      </c>
      <c r="C3235" s="1" t="str">
        <f t="shared" si="265"/>
        <v/>
      </c>
      <c r="D3235" s="1" t="str">
        <f t="shared" si="266"/>
        <v/>
      </c>
      <c r="E3235" s="1" t="str">
        <f t="shared" si="267"/>
        <v/>
      </c>
    </row>
    <row r="3236" spans="1:5" x14ac:dyDescent="0.25">
      <c r="A3236" s="7" t="str">
        <f t="shared" si="264"/>
        <v/>
      </c>
      <c r="B3236" s="1" t="str">
        <f>IF(A3236="","",IF($C$13="Yes",($C$12+Table1[[#This Row],[Interest Paid]]),IF($C$11*E3235&gt;10,IF($C$13="No",$C$11*E3235,($C$11*E3235)+$C$12),10)))</f>
        <v/>
      </c>
      <c r="C3236" s="1" t="str">
        <f t="shared" si="265"/>
        <v/>
      </c>
      <c r="D3236" s="1" t="str">
        <f t="shared" si="266"/>
        <v/>
      </c>
      <c r="E3236" s="1" t="str">
        <f t="shared" si="267"/>
        <v/>
      </c>
    </row>
    <row r="3237" spans="1:5" x14ac:dyDescent="0.25">
      <c r="A3237" s="7" t="str">
        <f t="shared" si="264"/>
        <v/>
      </c>
      <c r="B3237" s="1" t="str">
        <f>IF(A3237="","",IF($C$13="Yes",($C$12+Table1[[#This Row],[Interest Paid]]),IF($C$11*E3236&gt;10,IF($C$13="No",$C$11*E3236,($C$11*E3236)+$C$12),10)))</f>
        <v/>
      </c>
      <c r="C3237" s="1" t="str">
        <f t="shared" si="265"/>
        <v/>
      </c>
      <c r="D3237" s="1" t="str">
        <f t="shared" si="266"/>
        <v/>
      </c>
      <c r="E3237" s="1" t="str">
        <f t="shared" si="267"/>
        <v/>
      </c>
    </row>
    <row r="3238" spans="1:5" x14ac:dyDescent="0.25">
      <c r="A3238" s="7" t="str">
        <f t="shared" si="264"/>
        <v/>
      </c>
      <c r="B3238" s="1" t="str">
        <f>IF(A3238="","",IF($C$13="Yes",($C$12+Table1[[#This Row],[Interest Paid]]),IF($C$11*E3237&gt;10,IF($C$13="No",$C$11*E3237,($C$11*E3237)+$C$12),10)))</f>
        <v/>
      </c>
      <c r="C3238" s="1" t="str">
        <f t="shared" si="265"/>
        <v/>
      </c>
      <c r="D3238" s="1" t="str">
        <f t="shared" si="266"/>
        <v/>
      </c>
      <c r="E3238" s="1" t="str">
        <f t="shared" si="267"/>
        <v/>
      </c>
    </row>
    <row r="3239" spans="1:5" x14ac:dyDescent="0.25">
      <c r="A3239" s="7" t="str">
        <f t="shared" si="264"/>
        <v/>
      </c>
      <c r="B3239" s="1" t="str">
        <f>IF(A3239="","",IF($C$13="Yes",($C$12+Table1[[#This Row],[Interest Paid]]),IF($C$11*E3238&gt;10,IF($C$13="No",$C$11*E3238,($C$11*E3238)+$C$12),10)))</f>
        <v/>
      </c>
      <c r="C3239" s="1" t="str">
        <f t="shared" si="265"/>
        <v/>
      </c>
      <c r="D3239" s="1" t="str">
        <f t="shared" si="266"/>
        <v/>
      </c>
      <c r="E3239" s="1" t="str">
        <f t="shared" si="267"/>
        <v/>
      </c>
    </row>
    <row r="3240" spans="1:5" x14ac:dyDescent="0.25">
      <c r="A3240" s="7" t="str">
        <f t="shared" si="264"/>
        <v/>
      </c>
      <c r="B3240" s="1" t="str">
        <f>IF(A3240="","",IF($C$13="Yes",($C$12+Table1[[#This Row],[Interest Paid]]),IF($C$11*E3239&gt;10,IF($C$13="No",$C$11*E3239,($C$11*E3239)+$C$12),10)))</f>
        <v/>
      </c>
      <c r="C3240" s="1" t="str">
        <f t="shared" si="265"/>
        <v/>
      </c>
      <c r="D3240" s="1" t="str">
        <f t="shared" si="266"/>
        <v/>
      </c>
      <c r="E3240" s="1" t="str">
        <f t="shared" si="267"/>
        <v/>
      </c>
    </row>
    <row r="3241" spans="1:5" x14ac:dyDescent="0.25">
      <c r="A3241" s="7" t="str">
        <f t="shared" si="264"/>
        <v/>
      </c>
      <c r="B3241" s="1" t="str">
        <f>IF(A3241="","",IF($C$13="Yes",($C$12+Table1[[#This Row],[Interest Paid]]),IF($C$11*E3240&gt;10,IF($C$13="No",$C$11*E3240,($C$11*E3240)+$C$12),10)))</f>
        <v/>
      </c>
      <c r="C3241" s="1" t="str">
        <f t="shared" si="265"/>
        <v/>
      </c>
      <c r="D3241" s="1" t="str">
        <f t="shared" si="266"/>
        <v/>
      </c>
      <c r="E3241" s="1" t="str">
        <f t="shared" si="267"/>
        <v/>
      </c>
    </row>
    <row r="3242" spans="1:5" x14ac:dyDescent="0.25">
      <c r="A3242" s="7" t="str">
        <f t="shared" si="264"/>
        <v/>
      </c>
      <c r="B3242" s="1" t="str">
        <f>IF(A3242="","",IF($C$13="Yes",($C$12+Table1[[#This Row],[Interest Paid]]),IF($C$11*E3241&gt;10,IF($C$13="No",$C$11*E3241,($C$11*E3241)+$C$12),10)))</f>
        <v/>
      </c>
      <c r="C3242" s="1" t="str">
        <f t="shared" si="265"/>
        <v/>
      </c>
      <c r="D3242" s="1" t="str">
        <f t="shared" si="266"/>
        <v/>
      </c>
      <c r="E3242" s="1" t="str">
        <f t="shared" si="267"/>
        <v/>
      </c>
    </row>
    <row r="3243" spans="1:5" x14ac:dyDescent="0.25">
      <c r="A3243" s="7" t="str">
        <f t="shared" si="264"/>
        <v/>
      </c>
      <c r="B3243" s="1" t="str">
        <f>IF(A3243="","",IF($C$13="Yes",($C$12+Table1[[#This Row],[Interest Paid]]),IF($C$11*E3242&gt;10,IF($C$13="No",$C$11*E3242,($C$11*E3242)+$C$12),10)))</f>
        <v/>
      </c>
      <c r="C3243" s="1" t="str">
        <f t="shared" si="265"/>
        <v/>
      </c>
      <c r="D3243" s="1" t="str">
        <f t="shared" si="266"/>
        <v/>
      </c>
      <c r="E3243" s="1" t="str">
        <f t="shared" si="267"/>
        <v/>
      </c>
    </row>
    <row r="3244" spans="1:5" x14ac:dyDescent="0.25">
      <c r="A3244" s="7" t="str">
        <f t="shared" si="264"/>
        <v/>
      </c>
      <c r="B3244" s="1" t="str">
        <f>IF(A3244="","",IF($C$13="Yes",($C$12+Table1[[#This Row],[Interest Paid]]),IF($C$11*E3243&gt;10,IF($C$13="No",$C$11*E3243,($C$11*E3243)+$C$12),10)))</f>
        <v/>
      </c>
      <c r="C3244" s="1" t="str">
        <f t="shared" si="265"/>
        <v/>
      </c>
      <c r="D3244" s="1" t="str">
        <f t="shared" si="266"/>
        <v/>
      </c>
      <c r="E3244" s="1" t="str">
        <f t="shared" si="267"/>
        <v/>
      </c>
    </row>
    <row r="3245" spans="1:5" x14ac:dyDescent="0.25">
      <c r="A3245" s="7" t="str">
        <f t="shared" si="264"/>
        <v/>
      </c>
      <c r="B3245" s="1" t="str">
        <f>IF(A3245="","",IF($C$13="Yes",($C$12+Table1[[#This Row],[Interest Paid]]),IF($C$11*E3244&gt;10,IF($C$13="No",$C$11*E3244,($C$11*E3244)+$C$12),10)))</f>
        <v/>
      </c>
      <c r="C3245" s="1" t="str">
        <f t="shared" si="265"/>
        <v/>
      </c>
      <c r="D3245" s="1" t="str">
        <f t="shared" si="266"/>
        <v/>
      </c>
      <c r="E3245" s="1" t="str">
        <f t="shared" si="267"/>
        <v/>
      </c>
    </row>
    <row r="3246" spans="1:5" x14ac:dyDescent="0.25">
      <c r="A3246" s="7" t="str">
        <f t="shared" si="264"/>
        <v/>
      </c>
      <c r="B3246" s="1" t="str">
        <f>IF(A3246="","",IF($C$13="Yes",($C$12+Table1[[#This Row],[Interest Paid]]),IF($C$11*E3245&gt;10,IF($C$13="No",$C$11*E3245,($C$11*E3245)+$C$12),10)))</f>
        <v/>
      </c>
      <c r="C3246" s="1" t="str">
        <f t="shared" si="265"/>
        <v/>
      </c>
      <c r="D3246" s="1" t="str">
        <f t="shared" si="266"/>
        <v/>
      </c>
      <c r="E3246" s="1" t="str">
        <f t="shared" si="267"/>
        <v/>
      </c>
    </row>
    <row r="3247" spans="1:5" x14ac:dyDescent="0.25">
      <c r="A3247" s="7" t="str">
        <f t="shared" si="264"/>
        <v/>
      </c>
      <c r="B3247" s="1" t="str">
        <f>IF(A3247="","",IF($C$13="Yes",($C$12+Table1[[#This Row],[Interest Paid]]),IF($C$11*E3246&gt;10,IF($C$13="No",$C$11*E3246,($C$11*E3246)+$C$12),10)))</f>
        <v/>
      </c>
      <c r="C3247" s="1" t="str">
        <f t="shared" si="265"/>
        <v/>
      </c>
      <c r="D3247" s="1" t="str">
        <f t="shared" si="266"/>
        <v/>
      </c>
      <c r="E3247" s="1" t="str">
        <f t="shared" si="267"/>
        <v/>
      </c>
    </row>
    <row r="3248" spans="1:5" x14ac:dyDescent="0.25">
      <c r="A3248" s="7" t="str">
        <f t="shared" si="264"/>
        <v/>
      </c>
      <c r="B3248" s="1" t="str">
        <f>IF(A3248="","",IF($C$13="Yes",($C$12+Table1[[#This Row],[Interest Paid]]),IF($C$11*E3247&gt;10,IF($C$13="No",$C$11*E3247,($C$11*E3247)+$C$12),10)))</f>
        <v/>
      </c>
      <c r="C3248" s="1" t="str">
        <f t="shared" si="265"/>
        <v/>
      </c>
      <c r="D3248" s="1" t="str">
        <f t="shared" si="266"/>
        <v/>
      </c>
      <c r="E3248" s="1" t="str">
        <f t="shared" si="267"/>
        <v/>
      </c>
    </row>
    <row r="3249" spans="1:5" x14ac:dyDescent="0.25">
      <c r="A3249" s="7" t="str">
        <f t="shared" si="264"/>
        <v/>
      </c>
      <c r="B3249" s="1" t="str">
        <f>IF(A3249="","",IF($C$13="Yes",($C$12+Table1[[#This Row],[Interest Paid]]),IF($C$11*E3248&gt;10,IF($C$13="No",$C$11*E3248,($C$11*E3248)+$C$12),10)))</f>
        <v/>
      </c>
      <c r="C3249" s="1" t="str">
        <f t="shared" si="265"/>
        <v/>
      </c>
      <c r="D3249" s="1" t="str">
        <f t="shared" si="266"/>
        <v/>
      </c>
      <c r="E3249" s="1" t="str">
        <f t="shared" si="267"/>
        <v/>
      </c>
    </row>
    <row r="3250" spans="1:5" x14ac:dyDescent="0.25">
      <c r="A3250" s="7" t="str">
        <f t="shared" si="264"/>
        <v/>
      </c>
      <c r="B3250" s="1" t="str">
        <f>IF(A3250="","",IF($C$13="Yes",($C$12+Table1[[#This Row],[Interest Paid]]),IF($C$11*E3249&gt;10,IF($C$13="No",$C$11*E3249,($C$11*E3249)+$C$12),10)))</f>
        <v/>
      </c>
      <c r="C3250" s="1" t="str">
        <f t="shared" si="265"/>
        <v/>
      </c>
      <c r="D3250" s="1" t="str">
        <f t="shared" si="266"/>
        <v/>
      </c>
      <c r="E3250" s="1" t="str">
        <f t="shared" si="267"/>
        <v/>
      </c>
    </row>
    <row r="3251" spans="1:5" x14ac:dyDescent="0.25">
      <c r="A3251" s="7" t="str">
        <f t="shared" si="264"/>
        <v/>
      </c>
      <c r="B3251" s="1" t="str">
        <f>IF(A3251="","",IF($C$13="Yes",($C$12+Table1[[#This Row],[Interest Paid]]),IF($C$11*E3250&gt;10,IF($C$13="No",$C$11*E3250,($C$11*E3250)+$C$12),10)))</f>
        <v/>
      </c>
      <c r="C3251" s="1" t="str">
        <f t="shared" si="265"/>
        <v/>
      </c>
      <c r="D3251" s="1" t="str">
        <f t="shared" si="266"/>
        <v/>
      </c>
      <c r="E3251" s="1" t="str">
        <f t="shared" si="267"/>
        <v/>
      </c>
    </row>
    <row r="3252" spans="1:5" x14ac:dyDescent="0.25">
      <c r="A3252" s="7" t="str">
        <f t="shared" si="264"/>
        <v/>
      </c>
      <c r="B3252" s="1" t="str">
        <f>IF(A3252="","",IF($C$13="Yes",($C$12+Table1[[#This Row],[Interest Paid]]),IF($C$11*E3251&gt;10,IF($C$13="No",$C$11*E3251,($C$11*E3251)+$C$12),10)))</f>
        <v/>
      </c>
      <c r="C3252" s="1" t="str">
        <f t="shared" si="265"/>
        <v/>
      </c>
      <c r="D3252" s="1" t="str">
        <f t="shared" si="266"/>
        <v/>
      </c>
      <c r="E3252" s="1" t="str">
        <f t="shared" si="267"/>
        <v/>
      </c>
    </row>
    <row r="3253" spans="1:5" x14ac:dyDescent="0.25">
      <c r="A3253" s="7" t="str">
        <f t="shared" ref="A3253:A3316" si="268">IF(A3252="","",IF(E3252&gt;0,A3252+1,""))</f>
        <v/>
      </c>
      <c r="B3253" s="1" t="str">
        <f>IF(A3253="","",IF($C$13="Yes",($C$12+Table1[[#This Row],[Interest Paid]]),IF($C$11*E3252&gt;10,IF($C$13="No",$C$11*E3252,($C$11*E3252)+$C$12),10)))</f>
        <v/>
      </c>
      <c r="C3253" s="1" t="str">
        <f t="shared" ref="C3253:C3316" si="269">IF(A3253="","",($C$10/12)*E3252)</f>
        <v/>
      </c>
      <c r="D3253" s="1" t="str">
        <f t="shared" ref="D3253:D3316" si="270">IF(A3253="","",B3253-C3253)</f>
        <v/>
      </c>
      <c r="E3253" s="1" t="str">
        <f t="shared" ref="E3253:E3316" si="271">IF(A3253="","",E3252-D3253)</f>
        <v/>
      </c>
    </row>
    <row r="3254" spans="1:5" x14ac:dyDescent="0.25">
      <c r="A3254" s="7" t="str">
        <f t="shared" si="268"/>
        <v/>
      </c>
      <c r="B3254" s="1" t="str">
        <f>IF(A3254="","",IF($C$13="Yes",($C$12+Table1[[#This Row],[Interest Paid]]),IF($C$11*E3253&gt;10,IF($C$13="No",$C$11*E3253,($C$11*E3253)+$C$12),10)))</f>
        <v/>
      </c>
      <c r="C3254" s="1" t="str">
        <f t="shared" si="269"/>
        <v/>
      </c>
      <c r="D3254" s="1" t="str">
        <f t="shared" si="270"/>
        <v/>
      </c>
      <c r="E3254" s="1" t="str">
        <f t="shared" si="271"/>
        <v/>
      </c>
    </row>
    <row r="3255" spans="1:5" x14ac:dyDescent="0.25">
      <c r="A3255" s="7" t="str">
        <f t="shared" si="268"/>
        <v/>
      </c>
      <c r="B3255" s="1" t="str">
        <f>IF(A3255="","",IF($C$13="Yes",($C$12+Table1[[#This Row],[Interest Paid]]),IF($C$11*E3254&gt;10,IF($C$13="No",$C$11*E3254,($C$11*E3254)+$C$12),10)))</f>
        <v/>
      </c>
      <c r="C3255" s="1" t="str">
        <f t="shared" si="269"/>
        <v/>
      </c>
      <c r="D3255" s="1" t="str">
        <f t="shared" si="270"/>
        <v/>
      </c>
      <c r="E3255" s="1" t="str">
        <f t="shared" si="271"/>
        <v/>
      </c>
    </row>
    <row r="3256" spans="1:5" x14ac:dyDescent="0.25">
      <c r="A3256" s="7" t="str">
        <f t="shared" si="268"/>
        <v/>
      </c>
      <c r="B3256" s="1" t="str">
        <f>IF(A3256="","",IF($C$13="Yes",($C$12+Table1[[#This Row],[Interest Paid]]),IF($C$11*E3255&gt;10,IF($C$13="No",$C$11*E3255,($C$11*E3255)+$C$12),10)))</f>
        <v/>
      </c>
      <c r="C3256" s="1" t="str">
        <f t="shared" si="269"/>
        <v/>
      </c>
      <c r="D3256" s="1" t="str">
        <f t="shared" si="270"/>
        <v/>
      </c>
      <c r="E3256" s="1" t="str">
        <f t="shared" si="271"/>
        <v/>
      </c>
    </row>
    <row r="3257" spans="1:5" x14ac:dyDescent="0.25">
      <c r="A3257" s="7" t="str">
        <f t="shared" si="268"/>
        <v/>
      </c>
      <c r="B3257" s="1" t="str">
        <f>IF(A3257="","",IF($C$13="Yes",($C$12+Table1[[#This Row],[Interest Paid]]),IF($C$11*E3256&gt;10,IF($C$13="No",$C$11*E3256,($C$11*E3256)+$C$12),10)))</f>
        <v/>
      </c>
      <c r="C3257" s="1" t="str">
        <f t="shared" si="269"/>
        <v/>
      </c>
      <c r="D3257" s="1" t="str">
        <f t="shared" si="270"/>
        <v/>
      </c>
      <c r="E3257" s="1" t="str">
        <f t="shared" si="271"/>
        <v/>
      </c>
    </row>
    <row r="3258" spans="1:5" x14ac:dyDescent="0.25">
      <c r="A3258" s="7" t="str">
        <f t="shared" si="268"/>
        <v/>
      </c>
      <c r="B3258" s="1" t="str">
        <f>IF(A3258="","",IF($C$13="Yes",($C$12+Table1[[#This Row],[Interest Paid]]),IF($C$11*E3257&gt;10,IF($C$13="No",$C$11*E3257,($C$11*E3257)+$C$12),10)))</f>
        <v/>
      </c>
      <c r="C3258" s="1" t="str">
        <f t="shared" si="269"/>
        <v/>
      </c>
      <c r="D3258" s="1" t="str">
        <f t="shared" si="270"/>
        <v/>
      </c>
      <c r="E3258" s="1" t="str">
        <f t="shared" si="271"/>
        <v/>
      </c>
    </row>
    <row r="3259" spans="1:5" x14ac:dyDescent="0.25">
      <c r="A3259" s="7" t="str">
        <f t="shared" si="268"/>
        <v/>
      </c>
      <c r="B3259" s="1" t="str">
        <f>IF(A3259="","",IF($C$13="Yes",($C$12+Table1[[#This Row],[Interest Paid]]),IF($C$11*E3258&gt;10,IF($C$13="No",$C$11*E3258,($C$11*E3258)+$C$12),10)))</f>
        <v/>
      </c>
      <c r="C3259" s="1" t="str">
        <f t="shared" si="269"/>
        <v/>
      </c>
      <c r="D3259" s="1" t="str">
        <f t="shared" si="270"/>
        <v/>
      </c>
      <c r="E3259" s="1" t="str">
        <f t="shared" si="271"/>
        <v/>
      </c>
    </row>
    <row r="3260" spans="1:5" x14ac:dyDescent="0.25">
      <c r="A3260" s="7" t="str">
        <f t="shared" si="268"/>
        <v/>
      </c>
      <c r="B3260" s="1" t="str">
        <f>IF(A3260="","",IF($C$13="Yes",($C$12+Table1[[#This Row],[Interest Paid]]),IF($C$11*E3259&gt;10,IF($C$13="No",$C$11*E3259,($C$11*E3259)+$C$12),10)))</f>
        <v/>
      </c>
      <c r="C3260" s="1" t="str">
        <f t="shared" si="269"/>
        <v/>
      </c>
      <c r="D3260" s="1" t="str">
        <f t="shared" si="270"/>
        <v/>
      </c>
      <c r="E3260" s="1" t="str">
        <f t="shared" si="271"/>
        <v/>
      </c>
    </row>
    <row r="3261" spans="1:5" x14ac:dyDescent="0.25">
      <c r="A3261" s="7" t="str">
        <f t="shared" si="268"/>
        <v/>
      </c>
      <c r="B3261" s="1" t="str">
        <f>IF(A3261="","",IF($C$13="Yes",($C$12+Table1[[#This Row],[Interest Paid]]),IF($C$11*E3260&gt;10,IF($C$13="No",$C$11*E3260,($C$11*E3260)+$C$12),10)))</f>
        <v/>
      </c>
      <c r="C3261" s="1" t="str">
        <f t="shared" si="269"/>
        <v/>
      </c>
      <c r="D3261" s="1" t="str">
        <f t="shared" si="270"/>
        <v/>
      </c>
      <c r="E3261" s="1" t="str">
        <f t="shared" si="271"/>
        <v/>
      </c>
    </row>
    <row r="3262" spans="1:5" x14ac:dyDescent="0.25">
      <c r="A3262" s="7" t="str">
        <f t="shared" si="268"/>
        <v/>
      </c>
      <c r="B3262" s="1" t="str">
        <f>IF(A3262="","",IF($C$13="Yes",($C$12+Table1[[#This Row],[Interest Paid]]),IF($C$11*E3261&gt;10,IF($C$13="No",$C$11*E3261,($C$11*E3261)+$C$12),10)))</f>
        <v/>
      </c>
      <c r="C3262" s="1" t="str">
        <f t="shared" si="269"/>
        <v/>
      </c>
      <c r="D3262" s="1" t="str">
        <f t="shared" si="270"/>
        <v/>
      </c>
      <c r="E3262" s="1" t="str">
        <f t="shared" si="271"/>
        <v/>
      </c>
    </row>
    <row r="3263" spans="1:5" x14ac:dyDescent="0.25">
      <c r="A3263" s="7" t="str">
        <f t="shared" si="268"/>
        <v/>
      </c>
      <c r="B3263" s="1" t="str">
        <f>IF(A3263="","",IF($C$13="Yes",($C$12+Table1[[#This Row],[Interest Paid]]),IF($C$11*E3262&gt;10,IF($C$13="No",$C$11*E3262,($C$11*E3262)+$C$12),10)))</f>
        <v/>
      </c>
      <c r="C3263" s="1" t="str">
        <f t="shared" si="269"/>
        <v/>
      </c>
      <c r="D3263" s="1" t="str">
        <f t="shared" si="270"/>
        <v/>
      </c>
      <c r="E3263" s="1" t="str">
        <f t="shared" si="271"/>
        <v/>
      </c>
    </row>
    <row r="3264" spans="1:5" x14ac:dyDescent="0.25">
      <c r="A3264" s="7" t="str">
        <f t="shared" si="268"/>
        <v/>
      </c>
      <c r="B3264" s="1" t="str">
        <f>IF(A3264="","",IF($C$13="Yes",($C$12+Table1[[#This Row],[Interest Paid]]),IF($C$11*E3263&gt;10,IF($C$13="No",$C$11*E3263,($C$11*E3263)+$C$12),10)))</f>
        <v/>
      </c>
      <c r="C3264" s="1" t="str">
        <f t="shared" si="269"/>
        <v/>
      </c>
      <c r="D3264" s="1" t="str">
        <f t="shared" si="270"/>
        <v/>
      </c>
      <c r="E3264" s="1" t="str">
        <f t="shared" si="271"/>
        <v/>
      </c>
    </row>
    <row r="3265" spans="1:5" x14ac:dyDescent="0.25">
      <c r="A3265" s="7" t="str">
        <f t="shared" si="268"/>
        <v/>
      </c>
      <c r="B3265" s="1" t="str">
        <f>IF(A3265="","",IF($C$13="Yes",($C$12+Table1[[#This Row],[Interest Paid]]),IF($C$11*E3264&gt;10,IF($C$13="No",$C$11*E3264,($C$11*E3264)+$C$12),10)))</f>
        <v/>
      </c>
      <c r="C3265" s="1" t="str">
        <f t="shared" si="269"/>
        <v/>
      </c>
      <c r="D3265" s="1" t="str">
        <f t="shared" si="270"/>
        <v/>
      </c>
      <c r="E3265" s="1" t="str">
        <f t="shared" si="271"/>
        <v/>
      </c>
    </row>
    <row r="3266" spans="1:5" x14ac:dyDescent="0.25">
      <c r="A3266" s="7" t="str">
        <f t="shared" si="268"/>
        <v/>
      </c>
      <c r="B3266" s="1" t="str">
        <f>IF(A3266="","",IF($C$13="Yes",($C$12+Table1[[#This Row],[Interest Paid]]),IF($C$11*E3265&gt;10,IF($C$13="No",$C$11*E3265,($C$11*E3265)+$C$12),10)))</f>
        <v/>
      </c>
      <c r="C3266" s="1" t="str">
        <f t="shared" si="269"/>
        <v/>
      </c>
      <c r="D3266" s="1" t="str">
        <f t="shared" si="270"/>
        <v/>
      </c>
      <c r="E3266" s="1" t="str">
        <f t="shared" si="271"/>
        <v/>
      </c>
    </row>
    <row r="3267" spans="1:5" x14ac:dyDescent="0.25">
      <c r="A3267" s="7" t="str">
        <f t="shared" si="268"/>
        <v/>
      </c>
      <c r="B3267" s="1" t="str">
        <f>IF(A3267="","",IF($C$13="Yes",($C$12+Table1[[#This Row],[Interest Paid]]),IF($C$11*E3266&gt;10,IF($C$13="No",$C$11*E3266,($C$11*E3266)+$C$12),10)))</f>
        <v/>
      </c>
      <c r="C3267" s="1" t="str">
        <f t="shared" si="269"/>
        <v/>
      </c>
      <c r="D3267" s="1" t="str">
        <f t="shared" si="270"/>
        <v/>
      </c>
      <c r="E3267" s="1" t="str">
        <f t="shared" si="271"/>
        <v/>
      </c>
    </row>
    <row r="3268" spans="1:5" x14ac:dyDescent="0.25">
      <c r="A3268" s="7" t="str">
        <f t="shared" si="268"/>
        <v/>
      </c>
      <c r="B3268" s="1" t="str">
        <f>IF(A3268="","",IF($C$13="Yes",($C$12+Table1[[#This Row],[Interest Paid]]),IF($C$11*E3267&gt;10,IF($C$13="No",$C$11*E3267,($C$11*E3267)+$C$12),10)))</f>
        <v/>
      </c>
      <c r="C3268" s="1" t="str">
        <f t="shared" si="269"/>
        <v/>
      </c>
      <c r="D3268" s="1" t="str">
        <f t="shared" si="270"/>
        <v/>
      </c>
      <c r="E3268" s="1" t="str">
        <f t="shared" si="271"/>
        <v/>
      </c>
    </row>
    <row r="3269" spans="1:5" x14ac:dyDescent="0.25">
      <c r="A3269" s="7" t="str">
        <f t="shared" si="268"/>
        <v/>
      </c>
      <c r="B3269" s="1" t="str">
        <f>IF(A3269="","",IF($C$13="Yes",($C$12+Table1[[#This Row],[Interest Paid]]),IF($C$11*E3268&gt;10,IF($C$13="No",$C$11*E3268,($C$11*E3268)+$C$12),10)))</f>
        <v/>
      </c>
      <c r="C3269" s="1" t="str">
        <f t="shared" si="269"/>
        <v/>
      </c>
      <c r="D3269" s="1" t="str">
        <f t="shared" si="270"/>
        <v/>
      </c>
      <c r="E3269" s="1" t="str">
        <f t="shared" si="271"/>
        <v/>
      </c>
    </row>
    <row r="3270" spans="1:5" x14ac:dyDescent="0.25">
      <c r="A3270" s="7" t="str">
        <f t="shared" si="268"/>
        <v/>
      </c>
      <c r="B3270" s="1" t="str">
        <f>IF(A3270="","",IF($C$13="Yes",($C$12+Table1[[#This Row],[Interest Paid]]),IF($C$11*E3269&gt;10,IF($C$13="No",$C$11*E3269,($C$11*E3269)+$C$12),10)))</f>
        <v/>
      </c>
      <c r="C3270" s="1" t="str">
        <f t="shared" si="269"/>
        <v/>
      </c>
      <c r="D3270" s="1" t="str">
        <f t="shared" si="270"/>
        <v/>
      </c>
      <c r="E3270" s="1" t="str">
        <f t="shared" si="271"/>
        <v/>
      </c>
    </row>
    <row r="3271" spans="1:5" x14ac:dyDescent="0.25">
      <c r="A3271" s="7" t="str">
        <f t="shared" si="268"/>
        <v/>
      </c>
      <c r="B3271" s="1" t="str">
        <f>IF(A3271="","",IF($C$13="Yes",($C$12+Table1[[#This Row],[Interest Paid]]),IF($C$11*E3270&gt;10,IF($C$13="No",$C$11*E3270,($C$11*E3270)+$C$12),10)))</f>
        <v/>
      </c>
      <c r="C3271" s="1" t="str">
        <f t="shared" si="269"/>
        <v/>
      </c>
      <c r="D3271" s="1" t="str">
        <f t="shared" si="270"/>
        <v/>
      </c>
      <c r="E3271" s="1" t="str">
        <f t="shared" si="271"/>
        <v/>
      </c>
    </row>
    <row r="3272" spans="1:5" x14ac:dyDescent="0.25">
      <c r="A3272" s="7" t="str">
        <f t="shared" si="268"/>
        <v/>
      </c>
      <c r="B3272" s="1" t="str">
        <f>IF(A3272="","",IF($C$13="Yes",($C$12+Table1[[#This Row],[Interest Paid]]),IF($C$11*E3271&gt;10,IF($C$13="No",$C$11*E3271,($C$11*E3271)+$C$12),10)))</f>
        <v/>
      </c>
      <c r="C3272" s="1" t="str">
        <f t="shared" si="269"/>
        <v/>
      </c>
      <c r="D3272" s="1" t="str">
        <f t="shared" si="270"/>
        <v/>
      </c>
      <c r="E3272" s="1" t="str">
        <f t="shared" si="271"/>
        <v/>
      </c>
    </row>
    <row r="3273" spans="1:5" x14ac:dyDescent="0.25">
      <c r="A3273" s="7" t="str">
        <f t="shared" si="268"/>
        <v/>
      </c>
      <c r="B3273" s="1" t="str">
        <f>IF(A3273="","",IF($C$13="Yes",($C$12+Table1[[#This Row],[Interest Paid]]),IF($C$11*E3272&gt;10,IF($C$13="No",$C$11*E3272,($C$11*E3272)+$C$12),10)))</f>
        <v/>
      </c>
      <c r="C3273" s="1" t="str">
        <f t="shared" si="269"/>
        <v/>
      </c>
      <c r="D3273" s="1" t="str">
        <f t="shared" si="270"/>
        <v/>
      </c>
      <c r="E3273" s="1" t="str">
        <f t="shared" si="271"/>
        <v/>
      </c>
    </row>
    <row r="3274" spans="1:5" x14ac:dyDescent="0.25">
      <c r="A3274" s="7" t="str">
        <f t="shared" si="268"/>
        <v/>
      </c>
      <c r="B3274" s="1" t="str">
        <f>IF(A3274="","",IF($C$13="Yes",($C$12+Table1[[#This Row],[Interest Paid]]),IF($C$11*E3273&gt;10,IF($C$13="No",$C$11*E3273,($C$11*E3273)+$C$12),10)))</f>
        <v/>
      </c>
      <c r="C3274" s="1" t="str">
        <f t="shared" si="269"/>
        <v/>
      </c>
      <c r="D3274" s="1" t="str">
        <f t="shared" si="270"/>
        <v/>
      </c>
      <c r="E3274" s="1" t="str">
        <f t="shared" si="271"/>
        <v/>
      </c>
    </row>
    <row r="3275" spans="1:5" x14ac:dyDescent="0.25">
      <c r="A3275" s="7" t="str">
        <f t="shared" si="268"/>
        <v/>
      </c>
      <c r="B3275" s="1" t="str">
        <f>IF(A3275="","",IF($C$13="Yes",($C$12+Table1[[#This Row],[Interest Paid]]),IF($C$11*E3274&gt;10,IF($C$13="No",$C$11*E3274,($C$11*E3274)+$C$12),10)))</f>
        <v/>
      </c>
      <c r="C3275" s="1" t="str">
        <f t="shared" si="269"/>
        <v/>
      </c>
      <c r="D3275" s="1" t="str">
        <f t="shared" si="270"/>
        <v/>
      </c>
      <c r="E3275" s="1" t="str">
        <f t="shared" si="271"/>
        <v/>
      </c>
    </row>
    <row r="3276" spans="1:5" x14ac:dyDescent="0.25">
      <c r="A3276" s="7" t="str">
        <f t="shared" si="268"/>
        <v/>
      </c>
      <c r="B3276" s="1" t="str">
        <f>IF(A3276="","",IF($C$13="Yes",($C$12+Table1[[#This Row],[Interest Paid]]),IF($C$11*E3275&gt;10,IF($C$13="No",$C$11*E3275,($C$11*E3275)+$C$12),10)))</f>
        <v/>
      </c>
      <c r="C3276" s="1" t="str">
        <f t="shared" si="269"/>
        <v/>
      </c>
      <c r="D3276" s="1" t="str">
        <f t="shared" si="270"/>
        <v/>
      </c>
      <c r="E3276" s="1" t="str">
        <f t="shared" si="271"/>
        <v/>
      </c>
    </row>
    <row r="3277" spans="1:5" x14ac:dyDescent="0.25">
      <c r="A3277" s="7" t="str">
        <f t="shared" si="268"/>
        <v/>
      </c>
      <c r="B3277" s="1" t="str">
        <f>IF(A3277="","",IF($C$13="Yes",($C$12+Table1[[#This Row],[Interest Paid]]),IF($C$11*E3276&gt;10,IF($C$13="No",$C$11*E3276,($C$11*E3276)+$C$12),10)))</f>
        <v/>
      </c>
      <c r="C3277" s="1" t="str">
        <f t="shared" si="269"/>
        <v/>
      </c>
      <c r="D3277" s="1" t="str">
        <f t="shared" si="270"/>
        <v/>
      </c>
      <c r="E3277" s="1" t="str">
        <f t="shared" si="271"/>
        <v/>
      </c>
    </row>
    <row r="3278" spans="1:5" x14ac:dyDescent="0.25">
      <c r="A3278" s="7" t="str">
        <f t="shared" si="268"/>
        <v/>
      </c>
      <c r="B3278" s="1" t="str">
        <f>IF(A3278="","",IF($C$13="Yes",($C$12+Table1[[#This Row],[Interest Paid]]),IF($C$11*E3277&gt;10,IF($C$13="No",$C$11*E3277,($C$11*E3277)+$C$12),10)))</f>
        <v/>
      </c>
      <c r="C3278" s="1" t="str">
        <f t="shared" si="269"/>
        <v/>
      </c>
      <c r="D3278" s="1" t="str">
        <f t="shared" si="270"/>
        <v/>
      </c>
      <c r="E3278" s="1" t="str">
        <f t="shared" si="271"/>
        <v/>
      </c>
    </row>
    <row r="3279" spans="1:5" x14ac:dyDescent="0.25">
      <c r="A3279" s="7" t="str">
        <f t="shared" si="268"/>
        <v/>
      </c>
      <c r="B3279" s="1" t="str">
        <f>IF(A3279="","",IF($C$13="Yes",($C$12+Table1[[#This Row],[Interest Paid]]),IF($C$11*E3278&gt;10,IF($C$13="No",$C$11*E3278,($C$11*E3278)+$C$12),10)))</f>
        <v/>
      </c>
      <c r="C3279" s="1" t="str">
        <f t="shared" si="269"/>
        <v/>
      </c>
      <c r="D3279" s="1" t="str">
        <f t="shared" si="270"/>
        <v/>
      </c>
      <c r="E3279" s="1" t="str">
        <f t="shared" si="271"/>
        <v/>
      </c>
    </row>
    <row r="3280" spans="1:5" x14ac:dyDescent="0.25">
      <c r="A3280" s="7" t="str">
        <f t="shared" si="268"/>
        <v/>
      </c>
      <c r="B3280" s="1" t="str">
        <f>IF(A3280="","",IF($C$13="Yes",($C$12+Table1[[#This Row],[Interest Paid]]),IF($C$11*E3279&gt;10,IF($C$13="No",$C$11*E3279,($C$11*E3279)+$C$12),10)))</f>
        <v/>
      </c>
      <c r="C3280" s="1" t="str">
        <f t="shared" si="269"/>
        <v/>
      </c>
      <c r="D3280" s="1" t="str">
        <f t="shared" si="270"/>
        <v/>
      </c>
      <c r="E3280" s="1" t="str">
        <f t="shared" si="271"/>
        <v/>
      </c>
    </row>
    <row r="3281" spans="1:5" x14ac:dyDescent="0.25">
      <c r="A3281" s="7" t="str">
        <f t="shared" si="268"/>
        <v/>
      </c>
      <c r="B3281" s="1" t="str">
        <f>IF(A3281="","",IF($C$13="Yes",($C$12+Table1[[#This Row],[Interest Paid]]),IF($C$11*E3280&gt;10,IF($C$13="No",$C$11*E3280,($C$11*E3280)+$C$12),10)))</f>
        <v/>
      </c>
      <c r="C3281" s="1" t="str">
        <f t="shared" si="269"/>
        <v/>
      </c>
      <c r="D3281" s="1" t="str">
        <f t="shared" si="270"/>
        <v/>
      </c>
      <c r="E3281" s="1" t="str">
        <f t="shared" si="271"/>
        <v/>
      </c>
    </row>
    <row r="3282" spans="1:5" x14ac:dyDescent="0.25">
      <c r="A3282" s="7" t="str">
        <f t="shared" si="268"/>
        <v/>
      </c>
      <c r="B3282" s="1" t="str">
        <f>IF(A3282="","",IF($C$13="Yes",($C$12+Table1[[#This Row],[Interest Paid]]),IF($C$11*E3281&gt;10,IF($C$13="No",$C$11*E3281,($C$11*E3281)+$C$12),10)))</f>
        <v/>
      </c>
      <c r="C3282" s="1" t="str">
        <f t="shared" si="269"/>
        <v/>
      </c>
      <c r="D3282" s="1" t="str">
        <f t="shared" si="270"/>
        <v/>
      </c>
      <c r="E3282" s="1" t="str">
        <f t="shared" si="271"/>
        <v/>
      </c>
    </row>
    <row r="3283" spans="1:5" x14ac:dyDescent="0.25">
      <c r="A3283" s="7" t="str">
        <f t="shared" si="268"/>
        <v/>
      </c>
      <c r="B3283" s="1" t="str">
        <f>IF(A3283="","",IF($C$13="Yes",($C$12+Table1[[#This Row],[Interest Paid]]),IF($C$11*E3282&gt;10,IF($C$13="No",$C$11*E3282,($C$11*E3282)+$C$12),10)))</f>
        <v/>
      </c>
      <c r="C3283" s="1" t="str">
        <f t="shared" si="269"/>
        <v/>
      </c>
      <c r="D3283" s="1" t="str">
        <f t="shared" si="270"/>
        <v/>
      </c>
      <c r="E3283" s="1" t="str">
        <f t="shared" si="271"/>
        <v/>
      </c>
    </row>
    <row r="3284" spans="1:5" x14ac:dyDescent="0.25">
      <c r="A3284" s="7" t="str">
        <f t="shared" si="268"/>
        <v/>
      </c>
      <c r="B3284" s="1" t="str">
        <f>IF(A3284="","",IF($C$13="Yes",($C$12+Table1[[#This Row],[Interest Paid]]),IF($C$11*E3283&gt;10,IF($C$13="No",$C$11*E3283,($C$11*E3283)+$C$12),10)))</f>
        <v/>
      </c>
      <c r="C3284" s="1" t="str">
        <f t="shared" si="269"/>
        <v/>
      </c>
      <c r="D3284" s="1" t="str">
        <f t="shared" si="270"/>
        <v/>
      </c>
      <c r="E3284" s="1" t="str">
        <f t="shared" si="271"/>
        <v/>
      </c>
    </row>
    <row r="3285" spans="1:5" x14ac:dyDescent="0.25">
      <c r="A3285" s="7" t="str">
        <f t="shared" si="268"/>
        <v/>
      </c>
      <c r="B3285" s="1" t="str">
        <f>IF(A3285="","",IF($C$13="Yes",($C$12+Table1[[#This Row],[Interest Paid]]),IF($C$11*E3284&gt;10,IF($C$13="No",$C$11*E3284,($C$11*E3284)+$C$12),10)))</f>
        <v/>
      </c>
      <c r="C3285" s="1" t="str">
        <f t="shared" si="269"/>
        <v/>
      </c>
      <c r="D3285" s="1" t="str">
        <f t="shared" si="270"/>
        <v/>
      </c>
      <c r="E3285" s="1" t="str">
        <f t="shared" si="271"/>
        <v/>
      </c>
    </row>
    <row r="3286" spans="1:5" x14ac:dyDescent="0.25">
      <c r="A3286" s="7" t="str">
        <f t="shared" si="268"/>
        <v/>
      </c>
      <c r="B3286" s="1" t="str">
        <f>IF(A3286="","",IF($C$13="Yes",($C$12+Table1[[#This Row],[Interest Paid]]),IF($C$11*E3285&gt;10,IF($C$13="No",$C$11*E3285,($C$11*E3285)+$C$12),10)))</f>
        <v/>
      </c>
      <c r="C3286" s="1" t="str">
        <f t="shared" si="269"/>
        <v/>
      </c>
      <c r="D3286" s="1" t="str">
        <f t="shared" si="270"/>
        <v/>
      </c>
      <c r="E3286" s="1" t="str">
        <f t="shared" si="271"/>
        <v/>
      </c>
    </row>
    <row r="3287" spans="1:5" x14ac:dyDescent="0.25">
      <c r="A3287" s="7" t="str">
        <f t="shared" si="268"/>
        <v/>
      </c>
      <c r="B3287" s="1" t="str">
        <f>IF(A3287="","",IF($C$13="Yes",($C$12+Table1[[#This Row],[Interest Paid]]),IF($C$11*E3286&gt;10,IF($C$13="No",$C$11*E3286,($C$11*E3286)+$C$12),10)))</f>
        <v/>
      </c>
      <c r="C3287" s="1" t="str">
        <f t="shared" si="269"/>
        <v/>
      </c>
      <c r="D3287" s="1" t="str">
        <f t="shared" si="270"/>
        <v/>
      </c>
      <c r="E3287" s="1" t="str">
        <f t="shared" si="271"/>
        <v/>
      </c>
    </row>
    <row r="3288" spans="1:5" x14ac:dyDescent="0.25">
      <c r="A3288" s="7" t="str">
        <f t="shared" si="268"/>
        <v/>
      </c>
      <c r="B3288" s="1" t="str">
        <f>IF(A3288="","",IF($C$13="Yes",($C$12+Table1[[#This Row],[Interest Paid]]),IF($C$11*E3287&gt;10,IF($C$13="No",$C$11*E3287,($C$11*E3287)+$C$12),10)))</f>
        <v/>
      </c>
      <c r="C3288" s="1" t="str">
        <f t="shared" si="269"/>
        <v/>
      </c>
      <c r="D3288" s="1" t="str">
        <f t="shared" si="270"/>
        <v/>
      </c>
      <c r="E3288" s="1" t="str">
        <f t="shared" si="271"/>
        <v/>
      </c>
    </row>
    <row r="3289" spans="1:5" x14ac:dyDescent="0.25">
      <c r="A3289" s="7" t="str">
        <f t="shared" si="268"/>
        <v/>
      </c>
      <c r="B3289" s="1" t="str">
        <f>IF(A3289="","",IF($C$13="Yes",($C$12+Table1[[#This Row],[Interest Paid]]),IF($C$11*E3288&gt;10,IF($C$13="No",$C$11*E3288,($C$11*E3288)+$C$12),10)))</f>
        <v/>
      </c>
      <c r="C3289" s="1" t="str">
        <f t="shared" si="269"/>
        <v/>
      </c>
      <c r="D3289" s="1" t="str">
        <f t="shared" si="270"/>
        <v/>
      </c>
      <c r="E3289" s="1" t="str">
        <f t="shared" si="271"/>
        <v/>
      </c>
    </row>
    <row r="3290" spans="1:5" x14ac:dyDescent="0.25">
      <c r="A3290" s="7" t="str">
        <f t="shared" si="268"/>
        <v/>
      </c>
      <c r="B3290" s="1" t="str">
        <f>IF(A3290="","",IF($C$13="Yes",($C$12+Table1[[#This Row],[Interest Paid]]),IF($C$11*E3289&gt;10,IF($C$13="No",$C$11*E3289,($C$11*E3289)+$C$12),10)))</f>
        <v/>
      </c>
      <c r="C3290" s="1" t="str">
        <f t="shared" si="269"/>
        <v/>
      </c>
      <c r="D3290" s="1" t="str">
        <f t="shared" si="270"/>
        <v/>
      </c>
      <c r="E3290" s="1" t="str">
        <f t="shared" si="271"/>
        <v/>
      </c>
    </row>
    <row r="3291" spans="1:5" x14ac:dyDescent="0.25">
      <c r="A3291" s="7" t="str">
        <f t="shared" si="268"/>
        <v/>
      </c>
      <c r="B3291" s="1" t="str">
        <f>IF(A3291="","",IF($C$13="Yes",($C$12+Table1[[#This Row],[Interest Paid]]),IF($C$11*E3290&gt;10,IF($C$13="No",$C$11*E3290,($C$11*E3290)+$C$12),10)))</f>
        <v/>
      </c>
      <c r="C3291" s="1" t="str">
        <f t="shared" si="269"/>
        <v/>
      </c>
      <c r="D3291" s="1" t="str">
        <f t="shared" si="270"/>
        <v/>
      </c>
      <c r="E3291" s="1" t="str">
        <f t="shared" si="271"/>
        <v/>
      </c>
    </row>
    <row r="3292" spans="1:5" x14ac:dyDescent="0.25">
      <c r="A3292" s="7" t="str">
        <f t="shared" si="268"/>
        <v/>
      </c>
      <c r="B3292" s="1" t="str">
        <f>IF(A3292="","",IF($C$13="Yes",($C$12+Table1[[#This Row],[Interest Paid]]),IF($C$11*E3291&gt;10,IF($C$13="No",$C$11*E3291,($C$11*E3291)+$C$12),10)))</f>
        <v/>
      </c>
      <c r="C3292" s="1" t="str">
        <f t="shared" si="269"/>
        <v/>
      </c>
      <c r="D3292" s="1" t="str">
        <f t="shared" si="270"/>
        <v/>
      </c>
      <c r="E3292" s="1" t="str">
        <f t="shared" si="271"/>
        <v/>
      </c>
    </row>
    <row r="3293" spans="1:5" x14ac:dyDescent="0.25">
      <c r="A3293" s="7" t="str">
        <f t="shared" si="268"/>
        <v/>
      </c>
      <c r="B3293" s="1" t="str">
        <f>IF(A3293="","",IF($C$13="Yes",($C$12+Table1[[#This Row],[Interest Paid]]),IF($C$11*E3292&gt;10,IF($C$13="No",$C$11*E3292,($C$11*E3292)+$C$12),10)))</f>
        <v/>
      </c>
      <c r="C3293" s="1" t="str">
        <f t="shared" si="269"/>
        <v/>
      </c>
      <c r="D3293" s="1" t="str">
        <f t="shared" si="270"/>
        <v/>
      </c>
      <c r="E3293" s="1" t="str">
        <f t="shared" si="271"/>
        <v/>
      </c>
    </row>
    <row r="3294" spans="1:5" x14ac:dyDescent="0.25">
      <c r="A3294" s="7" t="str">
        <f t="shared" si="268"/>
        <v/>
      </c>
      <c r="B3294" s="1" t="str">
        <f>IF(A3294="","",IF($C$13="Yes",($C$12+Table1[[#This Row],[Interest Paid]]),IF($C$11*E3293&gt;10,IF($C$13="No",$C$11*E3293,($C$11*E3293)+$C$12),10)))</f>
        <v/>
      </c>
      <c r="C3294" s="1" t="str">
        <f t="shared" si="269"/>
        <v/>
      </c>
      <c r="D3294" s="1" t="str">
        <f t="shared" si="270"/>
        <v/>
      </c>
      <c r="E3294" s="1" t="str">
        <f t="shared" si="271"/>
        <v/>
      </c>
    </row>
    <row r="3295" spans="1:5" x14ac:dyDescent="0.25">
      <c r="A3295" s="7" t="str">
        <f t="shared" si="268"/>
        <v/>
      </c>
      <c r="B3295" s="1" t="str">
        <f>IF(A3295="","",IF($C$13="Yes",($C$12+Table1[[#This Row],[Interest Paid]]),IF($C$11*E3294&gt;10,IF($C$13="No",$C$11*E3294,($C$11*E3294)+$C$12),10)))</f>
        <v/>
      </c>
      <c r="C3295" s="1" t="str">
        <f t="shared" si="269"/>
        <v/>
      </c>
      <c r="D3295" s="1" t="str">
        <f t="shared" si="270"/>
        <v/>
      </c>
      <c r="E3295" s="1" t="str">
        <f t="shared" si="271"/>
        <v/>
      </c>
    </row>
    <row r="3296" spans="1:5" x14ac:dyDescent="0.25">
      <c r="A3296" s="7" t="str">
        <f t="shared" si="268"/>
        <v/>
      </c>
      <c r="B3296" s="1" t="str">
        <f>IF(A3296="","",IF($C$13="Yes",($C$12+Table1[[#This Row],[Interest Paid]]),IF($C$11*E3295&gt;10,IF($C$13="No",$C$11*E3295,($C$11*E3295)+$C$12),10)))</f>
        <v/>
      </c>
      <c r="C3296" s="1" t="str">
        <f t="shared" si="269"/>
        <v/>
      </c>
      <c r="D3296" s="1" t="str">
        <f t="shared" si="270"/>
        <v/>
      </c>
      <c r="E3296" s="1" t="str">
        <f t="shared" si="271"/>
        <v/>
      </c>
    </row>
    <row r="3297" spans="1:5" x14ac:dyDescent="0.25">
      <c r="A3297" s="7" t="str">
        <f t="shared" si="268"/>
        <v/>
      </c>
      <c r="B3297" s="1" t="str">
        <f>IF(A3297="","",IF($C$13="Yes",($C$12+Table1[[#This Row],[Interest Paid]]),IF($C$11*E3296&gt;10,IF($C$13="No",$C$11*E3296,($C$11*E3296)+$C$12),10)))</f>
        <v/>
      </c>
      <c r="C3297" s="1" t="str">
        <f t="shared" si="269"/>
        <v/>
      </c>
      <c r="D3297" s="1" t="str">
        <f t="shared" si="270"/>
        <v/>
      </c>
      <c r="E3297" s="1" t="str">
        <f t="shared" si="271"/>
        <v/>
      </c>
    </row>
    <row r="3298" spans="1:5" x14ac:dyDescent="0.25">
      <c r="A3298" s="7" t="str">
        <f t="shared" si="268"/>
        <v/>
      </c>
      <c r="B3298" s="1" t="str">
        <f>IF(A3298="","",IF($C$13="Yes",($C$12+Table1[[#This Row],[Interest Paid]]),IF($C$11*E3297&gt;10,IF($C$13="No",$C$11*E3297,($C$11*E3297)+$C$12),10)))</f>
        <v/>
      </c>
      <c r="C3298" s="1" t="str">
        <f t="shared" si="269"/>
        <v/>
      </c>
      <c r="D3298" s="1" t="str">
        <f t="shared" si="270"/>
        <v/>
      </c>
      <c r="E3298" s="1" t="str">
        <f t="shared" si="271"/>
        <v/>
      </c>
    </row>
    <row r="3299" spans="1:5" x14ac:dyDescent="0.25">
      <c r="A3299" s="7" t="str">
        <f t="shared" si="268"/>
        <v/>
      </c>
      <c r="B3299" s="1" t="str">
        <f>IF(A3299="","",IF($C$13="Yes",($C$12+Table1[[#This Row],[Interest Paid]]),IF($C$11*E3298&gt;10,IF($C$13="No",$C$11*E3298,($C$11*E3298)+$C$12),10)))</f>
        <v/>
      </c>
      <c r="C3299" s="1" t="str">
        <f t="shared" si="269"/>
        <v/>
      </c>
      <c r="D3299" s="1" t="str">
        <f t="shared" si="270"/>
        <v/>
      </c>
      <c r="E3299" s="1" t="str">
        <f t="shared" si="271"/>
        <v/>
      </c>
    </row>
    <row r="3300" spans="1:5" x14ac:dyDescent="0.25">
      <c r="A3300" s="7" t="str">
        <f t="shared" si="268"/>
        <v/>
      </c>
      <c r="B3300" s="1" t="str">
        <f>IF(A3300="","",IF($C$13="Yes",($C$12+Table1[[#This Row],[Interest Paid]]),IF($C$11*E3299&gt;10,IF($C$13="No",$C$11*E3299,($C$11*E3299)+$C$12),10)))</f>
        <v/>
      </c>
      <c r="C3300" s="1" t="str">
        <f t="shared" si="269"/>
        <v/>
      </c>
      <c r="D3300" s="1" t="str">
        <f t="shared" si="270"/>
        <v/>
      </c>
      <c r="E3300" s="1" t="str">
        <f t="shared" si="271"/>
        <v/>
      </c>
    </row>
    <row r="3301" spans="1:5" x14ac:dyDescent="0.25">
      <c r="A3301" s="7" t="str">
        <f t="shared" si="268"/>
        <v/>
      </c>
      <c r="B3301" s="1" t="str">
        <f>IF(A3301="","",IF($C$13="Yes",($C$12+Table1[[#This Row],[Interest Paid]]),IF($C$11*E3300&gt;10,IF($C$13="No",$C$11*E3300,($C$11*E3300)+$C$12),10)))</f>
        <v/>
      </c>
      <c r="C3301" s="1" t="str">
        <f t="shared" si="269"/>
        <v/>
      </c>
      <c r="D3301" s="1" t="str">
        <f t="shared" si="270"/>
        <v/>
      </c>
      <c r="E3301" s="1" t="str">
        <f t="shared" si="271"/>
        <v/>
      </c>
    </row>
    <row r="3302" spans="1:5" x14ac:dyDescent="0.25">
      <c r="A3302" s="7" t="str">
        <f t="shared" si="268"/>
        <v/>
      </c>
      <c r="B3302" s="1" t="str">
        <f>IF(A3302="","",IF($C$13="Yes",($C$12+Table1[[#This Row],[Interest Paid]]),IF($C$11*E3301&gt;10,IF($C$13="No",$C$11*E3301,($C$11*E3301)+$C$12),10)))</f>
        <v/>
      </c>
      <c r="C3302" s="1" t="str">
        <f t="shared" si="269"/>
        <v/>
      </c>
      <c r="D3302" s="1" t="str">
        <f t="shared" si="270"/>
        <v/>
      </c>
      <c r="E3302" s="1" t="str">
        <f t="shared" si="271"/>
        <v/>
      </c>
    </row>
    <row r="3303" spans="1:5" x14ac:dyDescent="0.25">
      <c r="A3303" s="7" t="str">
        <f t="shared" si="268"/>
        <v/>
      </c>
      <c r="B3303" s="1" t="str">
        <f>IF(A3303="","",IF($C$13="Yes",($C$12+Table1[[#This Row],[Interest Paid]]),IF($C$11*E3302&gt;10,IF($C$13="No",$C$11*E3302,($C$11*E3302)+$C$12),10)))</f>
        <v/>
      </c>
      <c r="C3303" s="1" t="str">
        <f t="shared" si="269"/>
        <v/>
      </c>
      <c r="D3303" s="1" t="str">
        <f t="shared" si="270"/>
        <v/>
      </c>
      <c r="E3303" s="1" t="str">
        <f t="shared" si="271"/>
        <v/>
      </c>
    </row>
    <row r="3304" spans="1:5" x14ac:dyDescent="0.25">
      <c r="A3304" s="7" t="str">
        <f t="shared" si="268"/>
        <v/>
      </c>
      <c r="B3304" s="1" t="str">
        <f>IF(A3304="","",IF($C$13="Yes",($C$12+Table1[[#This Row],[Interest Paid]]),IF($C$11*E3303&gt;10,IF($C$13="No",$C$11*E3303,($C$11*E3303)+$C$12),10)))</f>
        <v/>
      </c>
      <c r="C3304" s="1" t="str">
        <f t="shared" si="269"/>
        <v/>
      </c>
      <c r="D3304" s="1" t="str">
        <f t="shared" si="270"/>
        <v/>
      </c>
      <c r="E3304" s="1" t="str">
        <f t="shared" si="271"/>
        <v/>
      </c>
    </row>
    <row r="3305" spans="1:5" x14ac:dyDescent="0.25">
      <c r="A3305" s="7" t="str">
        <f t="shared" si="268"/>
        <v/>
      </c>
      <c r="B3305" s="1" t="str">
        <f>IF(A3305="","",IF($C$13="Yes",($C$12+Table1[[#This Row],[Interest Paid]]),IF($C$11*E3304&gt;10,IF($C$13="No",$C$11*E3304,($C$11*E3304)+$C$12),10)))</f>
        <v/>
      </c>
      <c r="C3305" s="1" t="str">
        <f t="shared" si="269"/>
        <v/>
      </c>
      <c r="D3305" s="1" t="str">
        <f t="shared" si="270"/>
        <v/>
      </c>
      <c r="E3305" s="1" t="str">
        <f t="shared" si="271"/>
        <v/>
      </c>
    </row>
    <row r="3306" spans="1:5" x14ac:dyDescent="0.25">
      <c r="A3306" s="7" t="str">
        <f t="shared" si="268"/>
        <v/>
      </c>
      <c r="B3306" s="1" t="str">
        <f>IF(A3306="","",IF($C$13="Yes",($C$12+Table1[[#This Row],[Interest Paid]]),IF($C$11*E3305&gt;10,IF($C$13="No",$C$11*E3305,($C$11*E3305)+$C$12),10)))</f>
        <v/>
      </c>
      <c r="C3306" s="1" t="str">
        <f t="shared" si="269"/>
        <v/>
      </c>
      <c r="D3306" s="1" t="str">
        <f t="shared" si="270"/>
        <v/>
      </c>
      <c r="E3306" s="1" t="str">
        <f t="shared" si="271"/>
        <v/>
      </c>
    </row>
    <row r="3307" spans="1:5" x14ac:dyDescent="0.25">
      <c r="A3307" s="7" t="str">
        <f t="shared" si="268"/>
        <v/>
      </c>
      <c r="B3307" s="1" t="str">
        <f>IF(A3307="","",IF($C$13="Yes",($C$12+Table1[[#This Row],[Interest Paid]]),IF($C$11*E3306&gt;10,IF($C$13="No",$C$11*E3306,($C$11*E3306)+$C$12),10)))</f>
        <v/>
      </c>
      <c r="C3307" s="1" t="str">
        <f t="shared" si="269"/>
        <v/>
      </c>
      <c r="D3307" s="1" t="str">
        <f t="shared" si="270"/>
        <v/>
      </c>
      <c r="E3307" s="1" t="str">
        <f t="shared" si="271"/>
        <v/>
      </c>
    </row>
    <row r="3308" spans="1:5" x14ac:dyDescent="0.25">
      <c r="A3308" s="7" t="str">
        <f t="shared" si="268"/>
        <v/>
      </c>
      <c r="B3308" s="1" t="str">
        <f>IF(A3308="","",IF($C$13="Yes",($C$12+Table1[[#This Row],[Interest Paid]]),IF($C$11*E3307&gt;10,IF($C$13="No",$C$11*E3307,($C$11*E3307)+$C$12),10)))</f>
        <v/>
      </c>
      <c r="C3308" s="1" t="str">
        <f t="shared" si="269"/>
        <v/>
      </c>
      <c r="D3308" s="1" t="str">
        <f t="shared" si="270"/>
        <v/>
      </c>
      <c r="E3308" s="1" t="str">
        <f t="shared" si="271"/>
        <v/>
      </c>
    </row>
    <row r="3309" spans="1:5" x14ac:dyDescent="0.25">
      <c r="A3309" s="7" t="str">
        <f t="shared" si="268"/>
        <v/>
      </c>
      <c r="B3309" s="1" t="str">
        <f>IF(A3309="","",IF($C$13="Yes",($C$12+Table1[[#This Row],[Interest Paid]]),IF($C$11*E3308&gt;10,IF($C$13="No",$C$11*E3308,($C$11*E3308)+$C$12),10)))</f>
        <v/>
      </c>
      <c r="C3309" s="1" t="str">
        <f t="shared" si="269"/>
        <v/>
      </c>
      <c r="D3309" s="1" t="str">
        <f t="shared" si="270"/>
        <v/>
      </c>
      <c r="E3309" s="1" t="str">
        <f t="shared" si="271"/>
        <v/>
      </c>
    </row>
    <row r="3310" spans="1:5" x14ac:dyDescent="0.25">
      <c r="A3310" s="7" t="str">
        <f t="shared" si="268"/>
        <v/>
      </c>
      <c r="B3310" s="1" t="str">
        <f>IF(A3310="","",IF($C$13="Yes",($C$12+Table1[[#This Row],[Interest Paid]]),IF($C$11*E3309&gt;10,IF($C$13="No",$C$11*E3309,($C$11*E3309)+$C$12),10)))</f>
        <v/>
      </c>
      <c r="C3310" s="1" t="str">
        <f t="shared" si="269"/>
        <v/>
      </c>
      <c r="D3310" s="1" t="str">
        <f t="shared" si="270"/>
        <v/>
      </c>
      <c r="E3310" s="1" t="str">
        <f t="shared" si="271"/>
        <v/>
      </c>
    </row>
    <row r="3311" spans="1:5" x14ac:dyDescent="0.25">
      <c r="A3311" s="7" t="str">
        <f t="shared" si="268"/>
        <v/>
      </c>
      <c r="B3311" s="1" t="str">
        <f>IF(A3311="","",IF($C$13="Yes",($C$12+Table1[[#This Row],[Interest Paid]]),IF($C$11*E3310&gt;10,IF($C$13="No",$C$11*E3310,($C$11*E3310)+$C$12),10)))</f>
        <v/>
      </c>
      <c r="C3311" s="1" t="str">
        <f t="shared" si="269"/>
        <v/>
      </c>
      <c r="D3311" s="1" t="str">
        <f t="shared" si="270"/>
        <v/>
      </c>
      <c r="E3311" s="1" t="str">
        <f t="shared" si="271"/>
        <v/>
      </c>
    </row>
    <row r="3312" spans="1:5" x14ac:dyDescent="0.25">
      <c r="A3312" s="7" t="str">
        <f t="shared" si="268"/>
        <v/>
      </c>
      <c r="B3312" s="1" t="str">
        <f>IF(A3312="","",IF($C$13="Yes",($C$12+Table1[[#This Row],[Interest Paid]]),IF($C$11*E3311&gt;10,IF($C$13="No",$C$11*E3311,($C$11*E3311)+$C$12),10)))</f>
        <v/>
      </c>
      <c r="C3312" s="1" t="str">
        <f t="shared" si="269"/>
        <v/>
      </c>
      <c r="D3312" s="1" t="str">
        <f t="shared" si="270"/>
        <v/>
      </c>
      <c r="E3312" s="1" t="str">
        <f t="shared" si="271"/>
        <v/>
      </c>
    </row>
    <row r="3313" spans="1:5" x14ac:dyDescent="0.25">
      <c r="A3313" s="7" t="str">
        <f t="shared" si="268"/>
        <v/>
      </c>
      <c r="B3313" s="1" t="str">
        <f>IF(A3313="","",IF($C$13="Yes",($C$12+Table1[[#This Row],[Interest Paid]]),IF($C$11*E3312&gt;10,IF($C$13="No",$C$11*E3312,($C$11*E3312)+$C$12),10)))</f>
        <v/>
      </c>
      <c r="C3313" s="1" t="str">
        <f t="shared" si="269"/>
        <v/>
      </c>
      <c r="D3313" s="1" t="str">
        <f t="shared" si="270"/>
        <v/>
      </c>
      <c r="E3313" s="1" t="str">
        <f t="shared" si="271"/>
        <v/>
      </c>
    </row>
    <row r="3314" spans="1:5" x14ac:dyDescent="0.25">
      <c r="A3314" s="7" t="str">
        <f t="shared" si="268"/>
        <v/>
      </c>
      <c r="B3314" s="1" t="str">
        <f>IF(A3314="","",IF($C$13="Yes",($C$12+Table1[[#This Row],[Interest Paid]]),IF($C$11*E3313&gt;10,IF($C$13="No",$C$11*E3313,($C$11*E3313)+$C$12),10)))</f>
        <v/>
      </c>
      <c r="C3314" s="1" t="str">
        <f t="shared" si="269"/>
        <v/>
      </c>
      <c r="D3314" s="1" t="str">
        <f t="shared" si="270"/>
        <v/>
      </c>
      <c r="E3314" s="1" t="str">
        <f t="shared" si="271"/>
        <v/>
      </c>
    </row>
    <row r="3315" spans="1:5" x14ac:dyDescent="0.25">
      <c r="A3315" s="7" t="str">
        <f t="shared" si="268"/>
        <v/>
      </c>
      <c r="B3315" s="1" t="str">
        <f>IF(A3315="","",IF($C$13="Yes",($C$12+Table1[[#This Row],[Interest Paid]]),IF($C$11*E3314&gt;10,IF($C$13="No",$C$11*E3314,($C$11*E3314)+$C$12),10)))</f>
        <v/>
      </c>
      <c r="C3315" s="1" t="str">
        <f t="shared" si="269"/>
        <v/>
      </c>
      <c r="D3315" s="1" t="str">
        <f t="shared" si="270"/>
        <v/>
      </c>
      <c r="E3315" s="1" t="str">
        <f t="shared" si="271"/>
        <v/>
      </c>
    </row>
    <row r="3316" spans="1:5" x14ac:dyDescent="0.25">
      <c r="A3316" s="7" t="str">
        <f t="shared" si="268"/>
        <v/>
      </c>
      <c r="B3316" s="1" t="str">
        <f>IF(A3316="","",IF($C$13="Yes",($C$12+Table1[[#This Row],[Interest Paid]]),IF($C$11*E3315&gt;10,IF($C$13="No",$C$11*E3315,($C$11*E3315)+$C$12),10)))</f>
        <v/>
      </c>
      <c r="C3316" s="1" t="str">
        <f t="shared" si="269"/>
        <v/>
      </c>
      <c r="D3316" s="1" t="str">
        <f t="shared" si="270"/>
        <v/>
      </c>
      <c r="E3316" s="1" t="str">
        <f t="shared" si="271"/>
        <v/>
      </c>
    </row>
    <row r="3317" spans="1:5" x14ac:dyDescent="0.25">
      <c r="A3317" s="7" t="str">
        <f t="shared" ref="A3317:A3380" si="272">IF(A3316="","",IF(E3316&gt;0,A3316+1,""))</f>
        <v/>
      </c>
      <c r="B3317" s="1" t="str">
        <f>IF(A3317="","",IF($C$13="Yes",($C$12+Table1[[#This Row],[Interest Paid]]),IF($C$11*E3316&gt;10,IF($C$13="No",$C$11*E3316,($C$11*E3316)+$C$12),10)))</f>
        <v/>
      </c>
      <c r="C3317" s="1" t="str">
        <f t="shared" ref="C3317:C3380" si="273">IF(A3317="","",($C$10/12)*E3316)</f>
        <v/>
      </c>
      <c r="D3317" s="1" t="str">
        <f t="shared" ref="D3317:D3380" si="274">IF(A3317="","",B3317-C3317)</f>
        <v/>
      </c>
      <c r="E3317" s="1" t="str">
        <f t="shared" ref="E3317:E3380" si="275">IF(A3317="","",E3316-D3317)</f>
        <v/>
      </c>
    </row>
    <row r="3318" spans="1:5" x14ac:dyDescent="0.25">
      <c r="A3318" s="7" t="str">
        <f t="shared" si="272"/>
        <v/>
      </c>
      <c r="B3318" s="1" t="str">
        <f>IF(A3318="","",IF($C$13="Yes",($C$12+Table1[[#This Row],[Interest Paid]]),IF($C$11*E3317&gt;10,IF($C$13="No",$C$11*E3317,($C$11*E3317)+$C$12),10)))</f>
        <v/>
      </c>
      <c r="C3318" s="1" t="str">
        <f t="shared" si="273"/>
        <v/>
      </c>
      <c r="D3318" s="1" t="str">
        <f t="shared" si="274"/>
        <v/>
      </c>
      <c r="E3318" s="1" t="str">
        <f t="shared" si="275"/>
        <v/>
      </c>
    </row>
    <row r="3319" spans="1:5" x14ac:dyDescent="0.25">
      <c r="A3319" s="7" t="str">
        <f t="shared" si="272"/>
        <v/>
      </c>
      <c r="B3319" s="1" t="str">
        <f>IF(A3319="","",IF($C$13="Yes",($C$12+Table1[[#This Row],[Interest Paid]]),IF($C$11*E3318&gt;10,IF($C$13="No",$C$11*E3318,($C$11*E3318)+$C$12),10)))</f>
        <v/>
      </c>
      <c r="C3319" s="1" t="str">
        <f t="shared" si="273"/>
        <v/>
      </c>
      <c r="D3319" s="1" t="str">
        <f t="shared" si="274"/>
        <v/>
      </c>
      <c r="E3319" s="1" t="str">
        <f t="shared" si="275"/>
        <v/>
      </c>
    </row>
    <row r="3320" spans="1:5" x14ac:dyDescent="0.25">
      <c r="A3320" s="7" t="str">
        <f t="shared" si="272"/>
        <v/>
      </c>
      <c r="B3320" s="1" t="str">
        <f>IF(A3320="","",IF($C$13="Yes",($C$12+Table1[[#This Row],[Interest Paid]]),IF($C$11*E3319&gt;10,IF($C$13="No",$C$11*E3319,($C$11*E3319)+$C$12),10)))</f>
        <v/>
      </c>
      <c r="C3320" s="1" t="str">
        <f t="shared" si="273"/>
        <v/>
      </c>
      <c r="D3320" s="1" t="str">
        <f t="shared" si="274"/>
        <v/>
      </c>
      <c r="E3320" s="1" t="str">
        <f t="shared" si="275"/>
        <v/>
      </c>
    </row>
    <row r="3321" spans="1:5" x14ac:dyDescent="0.25">
      <c r="A3321" s="7" t="str">
        <f t="shared" si="272"/>
        <v/>
      </c>
      <c r="B3321" s="1" t="str">
        <f>IF(A3321="","",IF($C$13="Yes",($C$12+Table1[[#This Row],[Interest Paid]]),IF($C$11*E3320&gt;10,IF($C$13="No",$C$11*E3320,($C$11*E3320)+$C$12),10)))</f>
        <v/>
      </c>
      <c r="C3321" s="1" t="str">
        <f t="shared" si="273"/>
        <v/>
      </c>
      <c r="D3321" s="1" t="str">
        <f t="shared" si="274"/>
        <v/>
      </c>
      <c r="E3321" s="1" t="str">
        <f t="shared" si="275"/>
        <v/>
      </c>
    </row>
    <row r="3322" spans="1:5" x14ac:dyDescent="0.25">
      <c r="A3322" s="7" t="str">
        <f t="shared" si="272"/>
        <v/>
      </c>
      <c r="B3322" s="1" t="str">
        <f>IF(A3322="","",IF($C$13="Yes",($C$12+Table1[[#This Row],[Interest Paid]]),IF($C$11*E3321&gt;10,IF($C$13="No",$C$11*E3321,($C$11*E3321)+$C$12),10)))</f>
        <v/>
      </c>
      <c r="C3322" s="1" t="str">
        <f t="shared" si="273"/>
        <v/>
      </c>
      <c r="D3322" s="1" t="str">
        <f t="shared" si="274"/>
        <v/>
      </c>
      <c r="E3322" s="1" t="str">
        <f t="shared" si="275"/>
        <v/>
      </c>
    </row>
    <row r="3323" spans="1:5" x14ac:dyDescent="0.25">
      <c r="A3323" s="7" t="str">
        <f t="shared" si="272"/>
        <v/>
      </c>
      <c r="B3323" s="1" t="str">
        <f>IF(A3323="","",IF($C$13="Yes",($C$12+Table1[[#This Row],[Interest Paid]]),IF($C$11*E3322&gt;10,IF($C$13="No",$C$11*E3322,($C$11*E3322)+$C$12),10)))</f>
        <v/>
      </c>
      <c r="C3323" s="1" t="str">
        <f t="shared" si="273"/>
        <v/>
      </c>
      <c r="D3323" s="1" t="str">
        <f t="shared" si="274"/>
        <v/>
      </c>
      <c r="E3323" s="1" t="str">
        <f t="shared" si="275"/>
        <v/>
      </c>
    </row>
    <row r="3324" spans="1:5" x14ac:dyDescent="0.25">
      <c r="A3324" s="7" t="str">
        <f t="shared" si="272"/>
        <v/>
      </c>
      <c r="B3324" s="1" t="str">
        <f>IF(A3324="","",IF($C$13="Yes",($C$12+Table1[[#This Row],[Interest Paid]]),IF($C$11*E3323&gt;10,IF($C$13="No",$C$11*E3323,($C$11*E3323)+$C$12),10)))</f>
        <v/>
      </c>
      <c r="C3324" s="1" t="str">
        <f t="shared" si="273"/>
        <v/>
      </c>
      <c r="D3324" s="1" t="str">
        <f t="shared" si="274"/>
        <v/>
      </c>
      <c r="E3324" s="1" t="str">
        <f t="shared" si="275"/>
        <v/>
      </c>
    </row>
    <row r="3325" spans="1:5" x14ac:dyDescent="0.25">
      <c r="A3325" s="7" t="str">
        <f t="shared" si="272"/>
        <v/>
      </c>
      <c r="B3325" s="1" t="str">
        <f>IF(A3325="","",IF($C$13="Yes",($C$12+Table1[[#This Row],[Interest Paid]]),IF($C$11*E3324&gt;10,IF($C$13="No",$C$11*E3324,($C$11*E3324)+$C$12),10)))</f>
        <v/>
      </c>
      <c r="C3325" s="1" t="str">
        <f t="shared" si="273"/>
        <v/>
      </c>
      <c r="D3325" s="1" t="str">
        <f t="shared" si="274"/>
        <v/>
      </c>
      <c r="E3325" s="1" t="str">
        <f t="shared" si="275"/>
        <v/>
      </c>
    </row>
    <row r="3326" spans="1:5" x14ac:dyDescent="0.25">
      <c r="A3326" s="7" t="str">
        <f t="shared" si="272"/>
        <v/>
      </c>
      <c r="B3326" s="1" t="str">
        <f>IF(A3326="","",IF($C$13="Yes",($C$12+Table1[[#This Row],[Interest Paid]]),IF($C$11*E3325&gt;10,IF($C$13="No",$C$11*E3325,($C$11*E3325)+$C$12),10)))</f>
        <v/>
      </c>
      <c r="C3326" s="1" t="str">
        <f t="shared" si="273"/>
        <v/>
      </c>
      <c r="D3326" s="1" t="str">
        <f t="shared" si="274"/>
        <v/>
      </c>
      <c r="E3326" s="1" t="str">
        <f t="shared" si="275"/>
        <v/>
      </c>
    </row>
    <row r="3327" spans="1:5" x14ac:dyDescent="0.25">
      <c r="A3327" s="7" t="str">
        <f t="shared" si="272"/>
        <v/>
      </c>
      <c r="B3327" s="1" t="str">
        <f>IF(A3327="","",IF($C$13="Yes",($C$12+Table1[[#This Row],[Interest Paid]]),IF($C$11*E3326&gt;10,IF($C$13="No",$C$11*E3326,($C$11*E3326)+$C$12),10)))</f>
        <v/>
      </c>
      <c r="C3327" s="1" t="str">
        <f t="shared" si="273"/>
        <v/>
      </c>
      <c r="D3327" s="1" t="str">
        <f t="shared" si="274"/>
        <v/>
      </c>
      <c r="E3327" s="1" t="str">
        <f t="shared" si="275"/>
        <v/>
      </c>
    </row>
    <row r="3328" spans="1:5" x14ac:dyDescent="0.25">
      <c r="A3328" s="7" t="str">
        <f t="shared" si="272"/>
        <v/>
      </c>
      <c r="B3328" s="1" t="str">
        <f>IF(A3328="","",IF($C$13="Yes",($C$12+Table1[[#This Row],[Interest Paid]]),IF($C$11*E3327&gt;10,IF($C$13="No",$C$11*E3327,($C$11*E3327)+$C$12),10)))</f>
        <v/>
      </c>
      <c r="C3328" s="1" t="str">
        <f t="shared" si="273"/>
        <v/>
      </c>
      <c r="D3328" s="1" t="str">
        <f t="shared" si="274"/>
        <v/>
      </c>
      <c r="E3328" s="1" t="str">
        <f t="shared" si="275"/>
        <v/>
      </c>
    </row>
    <row r="3329" spans="1:5" x14ac:dyDescent="0.25">
      <c r="A3329" s="7" t="str">
        <f t="shared" si="272"/>
        <v/>
      </c>
      <c r="B3329" s="1" t="str">
        <f>IF(A3329="","",IF($C$13="Yes",($C$12+Table1[[#This Row],[Interest Paid]]),IF($C$11*E3328&gt;10,IF($C$13="No",$C$11*E3328,($C$11*E3328)+$C$12),10)))</f>
        <v/>
      </c>
      <c r="C3329" s="1" t="str">
        <f t="shared" si="273"/>
        <v/>
      </c>
      <c r="D3329" s="1" t="str">
        <f t="shared" si="274"/>
        <v/>
      </c>
      <c r="E3329" s="1" t="str">
        <f t="shared" si="275"/>
        <v/>
      </c>
    </row>
    <row r="3330" spans="1:5" x14ac:dyDescent="0.25">
      <c r="A3330" s="7" t="str">
        <f t="shared" si="272"/>
        <v/>
      </c>
      <c r="B3330" s="1" t="str">
        <f>IF(A3330="","",IF($C$13="Yes",($C$12+Table1[[#This Row],[Interest Paid]]),IF($C$11*E3329&gt;10,IF($C$13="No",$C$11*E3329,($C$11*E3329)+$C$12),10)))</f>
        <v/>
      </c>
      <c r="C3330" s="1" t="str">
        <f t="shared" si="273"/>
        <v/>
      </c>
      <c r="D3330" s="1" t="str">
        <f t="shared" si="274"/>
        <v/>
      </c>
      <c r="E3330" s="1" t="str">
        <f t="shared" si="275"/>
        <v/>
      </c>
    </row>
    <row r="3331" spans="1:5" x14ac:dyDescent="0.25">
      <c r="A3331" s="7" t="str">
        <f t="shared" si="272"/>
        <v/>
      </c>
      <c r="B3331" s="1" t="str">
        <f>IF(A3331="","",IF($C$13="Yes",($C$12+Table1[[#This Row],[Interest Paid]]),IF($C$11*E3330&gt;10,IF($C$13="No",$C$11*E3330,($C$11*E3330)+$C$12),10)))</f>
        <v/>
      </c>
      <c r="C3331" s="1" t="str">
        <f t="shared" si="273"/>
        <v/>
      </c>
      <c r="D3331" s="1" t="str">
        <f t="shared" si="274"/>
        <v/>
      </c>
      <c r="E3331" s="1" t="str">
        <f t="shared" si="275"/>
        <v/>
      </c>
    </row>
    <row r="3332" spans="1:5" x14ac:dyDescent="0.25">
      <c r="A3332" s="7" t="str">
        <f t="shared" si="272"/>
        <v/>
      </c>
      <c r="B3332" s="1" t="str">
        <f>IF(A3332="","",IF($C$13="Yes",($C$12+Table1[[#This Row],[Interest Paid]]),IF($C$11*E3331&gt;10,IF($C$13="No",$C$11*E3331,($C$11*E3331)+$C$12),10)))</f>
        <v/>
      </c>
      <c r="C3332" s="1" t="str">
        <f t="shared" si="273"/>
        <v/>
      </c>
      <c r="D3332" s="1" t="str">
        <f t="shared" si="274"/>
        <v/>
      </c>
      <c r="E3332" s="1" t="str">
        <f t="shared" si="275"/>
        <v/>
      </c>
    </row>
    <row r="3333" spans="1:5" x14ac:dyDescent="0.25">
      <c r="A3333" s="7" t="str">
        <f t="shared" si="272"/>
        <v/>
      </c>
      <c r="B3333" s="1" t="str">
        <f>IF(A3333="","",IF($C$13="Yes",($C$12+Table1[[#This Row],[Interest Paid]]),IF($C$11*E3332&gt;10,IF($C$13="No",$C$11*E3332,($C$11*E3332)+$C$12),10)))</f>
        <v/>
      </c>
      <c r="C3333" s="1" t="str">
        <f t="shared" si="273"/>
        <v/>
      </c>
      <c r="D3333" s="1" t="str">
        <f t="shared" si="274"/>
        <v/>
      </c>
      <c r="E3333" s="1" t="str">
        <f t="shared" si="275"/>
        <v/>
      </c>
    </row>
    <row r="3334" spans="1:5" x14ac:dyDescent="0.25">
      <c r="A3334" s="7" t="str">
        <f t="shared" si="272"/>
        <v/>
      </c>
      <c r="B3334" s="1" t="str">
        <f>IF(A3334="","",IF($C$13="Yes",($C$12+Table1[[#This Row],[Interest Paid]]),IF($C$11*E3333&gt;10,IF($C$13="No",$C$11*E3333,($C$11*E3333)+$C$12),10)))</f>
        <v/>
      </c>
      <c r="C3334" s="1" t="str">
        <f t="shared" si="273"/>
        <v/>
      </c>
      <c r="D3334" s="1" t="str">
        <f t="shared" si="274"/>
        <v/>
      </c>
      <c r="E3334" s="1" t="str">
        <f t="shared" si="275"/>
        <v/>
      </c>
    </row>
    <row r="3335" spans="1:5" x14ac:dyDescent="0.25">
      <c r="A3335" s="7" t="str">
        <f t="shared" si="272"/>
        <v/>
      </c>
      <c r="B3335" s="1" t="str">
        <f>IF(A3335="","",IF($C$13="Yes",($C$12+Table1[[#This Row],[Interest Paid]]),IF($C$11*E3334&gt;10,IF($C$13="No",$C$11*E3334,($C$11*E3334)+$C$12),10)))</f>
        <v/>
      </c>
      <c r="C3335" s="1" t="str">
        <f t="shared" si="273"/>
        <v/>
      </c>
      <c r="D3335" s="1" t="str">
        <f t="shared" si="274"/>
        <v/>
      </c>
      <c r="E3335" s="1" t="str">
        <f t="shared" si="275"/>
        <v/>
      </c>
    </row>
    <row r="3336" spans="1:5" x14ac:dyDescent="0.25">
      <c r="A3336" s="7" t="str">
        <f t="shared" si="272"/>
        <v/>
      </c>
      <c r="B3336" s="1" t="str">
        <f>IF(A3336="","",IF($C$13="Yes",($C$12+Table1[[#This Row],[Interest Paid]]),IF($C$11*E3335&gt;10,IF($C$13="No",$C$11*E3335,($C$11*E3335)+$C$12),10)))</f>
        <v/>
      </c>
      <c r="C3336" s="1" t="str">
        <f t="shared" si="273"/>
        <v/>
      </c>
      <c r="D3336" s="1" t="str">
        <f t="shared" si="274"/>
        <v/>
      </c>
      <c r="E3336" s="1" t="str">
        <f t="shared" si="275"/>
        <v/>
      </c>
    </row>
    <row r="3337" spans="1:5" x14ac:dyDescent="0.25">
      <c r="A3337" s="7" t="str">
        <f t="shared" si="272"/>
        <v/>
      </c>
      <c r="B3337" s="1" t="str">
        <f>IF(A3337="","",IF($C$13="Yes",($C$12+Table1[[#This Row],[Interest Paid]]),IF($C$11*E3336&gt;10,IF($C$13="No",$C$11*E3336,($C$11*E3336)+$C$12),10)))</f>
        <v/>
      </c>
      <c r="C3337" s="1" t="str">
        <f t="shared" si="273"/>
        <v/>
      </c>
      <c r="D3337" s="1" t="str">
        <f t="shared" si="274"/>
        <v/>
      </c>
      <c r="E3337" s="1" t="str">
        <f t="shared" si="275"/>
        <v/>
      </c>
    </row>
    <row r="3338" spans="1:5" x14ac:dyDescent="0.25">
      <c r="A3338" s="7" t="str">
        <f t="shared" si="272"/>
        <v/>
      </c>
      <c r="B3338" s="1" t="str">
        <f>IF(A3338="","",IF($C$13="Yes",($C$12+Table1[[#This Row],[Interest Paid]]),IF($C$11*E3337&gt;10,IF($C$13="No",$C$11*E3337,($C$11*E3337)+$C$12),10)))</f>
        <v/>
      </c>
      <c r="C3338" s="1" t="str">
        <f t="shared" si="273"/>
        <v/>
      </c>
      <c r="D3338" s="1" t="str">
        <f t="shared" si="274"/>
        <v/>
      </c>
      <c r="E3338" s="1" t="str">
        <f t="shared" si="275"/>
        <v/>
      </c>
    </row>
    <row r="3339" spans="1:5" x14ac:dyDescent="0.25">
      <c r="A3339" s="7" t="str">
        <f t="shared" si="272"/>
        <v/>
      </c>
      <c r="B3339" s="1" t="str">
        <f>IF(A3339="","",IF($C$13="Yes",($C$12+Table1[[#This Row],[Interest Paid]]),IF($C$11*E3338&gt;10,IF($C$13="No",$C$11*E3338,($C$11*E3338)+$C$12),10)))</f>
        <v/>
      </c>
      <c r="C3339" s="1" t="str">
        <f t="shared" si="273"/>
        <v/>
      </c>
      <c r="D3339" s="1" t="str">
        <f t="shared" si="274"/>
        <v/>
      </c>
      <c r="E3339" s="1" t="str">
        <f t="shared" si="275"/>
        <v/>
      </c>
    </row>
    <row r="3340" spans="1:5" x14ac:dyDescent="0.25">
      <c r="A3340" s="7" t="str">
        <f t="shared" si="272"/>
        <v/>
      </c>
      <c r="B3340" s="1" t="str">
        <f>IF(A3340="","",IF($C$13="Yes",($C$12+Table1[[#This Row],[Interest Paid]]),IF($C$11*E3339&gt;10,IF($C$13="No",$C$11*E3339,($C$11*E3339)+$C$12),10)))</f>
        <v/>
      </c>
      <c r="C3340" s="1" t="str">
        <f t="shared" si="273"/>
        <v/>
      </c>
      <c r="D3340" s="1" t="str">
        <f t="shared" si="274"/>
        <v/>
      </c>
      <c r="E3340" s="1" t="str">
        <f t="shared" si="275"/>
        <v/>
      </c>
    </row>
    <row r="3341" spans="1:5" x14ac:dyDescent="0.25">
      <c r="A3341" s="7" t="str">
        <f t="shared" si="272"/>
        <v/>
      </c>
      <c r="B3341" s="1" t="str">
        <f>IF(A3341="","",IF($C$13="Yes",($C$12+Table1[[#This Row],[Interest Paid]]),IF($C$11*E3340&gt;10,IF($C$13="No",$C$11*E3340,($C$11*E3340)+$C$12),10)))</f>
        <v/>
      </c>
      <c r="C3341" s="1" t="str">
        <f t="shared" si="273"/>
        <v/>
      </c>
      <c r="D3341" s="1" t="str">
        <f t="shared" si="274"/>
        <v/>
      </c>
      <c r="E3341" s="1" t="str">
        <f t="shared" si="275"/>
        <v/>
      </c>
    </row>
    <row r="3342" spans="1:5" x14ac:dyDescent="0.25">
      <c r="A3342" s="7" t="str">
        <f t="shared" si="272"/>
        <v/>
      </c>
      <c r="B3342" s="1" t="str">
        <f>IF(A3342="","",IF($C$13="Yes",($C$12+Table1[[#This Row],[Interest Paid]]),IF($C$11*E3341&gt;10,IF($C$13="No",$C$11*E3341,($C$11*E3341)+$C$12),10)))</f>
        <v/>
      </c>
      <c r="C3342" s="1" t="str">
        <f t="shared" si="273"/>
        <v/>
      </c>
      <c r="D3342" s="1" t="str">
        <f t="shared" si="274"/>
        <v/>
      </c>
      <c r="E3342" s="1" t="str">
        <f t="shared" si="275"/>
        <v/>
      </c>
    </row>
    <row r="3343" spans="1:5" x14ac:dyDescent="0.25">
      <c r="A3343" s="7" t="str">
        <f t="shared" si="272"/>
        <v/>
      </c>
      <c r="B3343" s="1" t="str">
        <f>IF(A3343="","",IF($C$13="Yes",($C$12+Table1[[#This Row],[Interest Paid]]),IF($C$11*E3342&gt;10,IF($C$13="No",$C$11*E3342,($C$11*E3342)+$C$12),10)))</f>
        <v/>
      </c>
      <c r="C3343" s="1" t="str">
        <f t="shared" si="273"/>
        <v/>
      </c>
      <c r="D3343" s="1" t="str">
        <f t="shared" si="274"/>
        <v/>
      </c>
      <c r="E3343" s="1" t="str">
        <f t="shared" si="275"/>
        <v/>
      </c>
    </row>
    <row r="3344" spans="1:5" x14ac:dyDescent="0.25">
      <c r="A3344" s="7" t="str">
        <f t="shared" si="272"/>
        <v/>
      </c>
      <c r="B3344" s="1" t="str">
        <f>IF(A3344="","",IF($C$13="Yes",($C$12+Table1[[#This Row],[Interest Paid]]),IF($C$11*E3343&gt;10,IF($C$13="No",$C$11*E3343,($C$11*E3343)+$C$12),10)))</f>
        <v/>
      </c>
      <c r="C3344" s="1" t="str">
        <f t="shared" si="273"/>
        <v/>
      </c>
      <c r="D3344" s="1" t="str">
        <f t="shared" si="274"/>
        <v/>
      </c>
      <c r="E3344" s="1" t="str">
        <f t="shared" si="275"/>
        <v/>
      </c>
    </row>
    <row r="3345" spans="1:5" x14ac:dyDescent="0.25">
      <c r="A3345" s="7" t="str">
        <f t="shared" si="272"/>
        <v/>
      </c>
      <c r="B3345" s="1" t="str">
        <f>IF(A3345="","",IF($C$13="Yes",($C$12+Table1[[#This Row],[Interest Paid]]),IF($C$11*E3344&gt;10,IF($C$13="No",$C$11*E3344,($C$11*E3344)+$C$12),10)))</f>
        <v/>
      </c>
      <c r="C3345" s="1" t="str">
        <f t="shared" si="273"/>
        <v/>
      </c>
      <c r="D3345" s="1" t="str">
        <f t="shared" si="274"/>
        <v/>
      </c>
      <c r="E3345" s="1" t="str">
        <f t="shared" si="275"/>
        <v/>
      </c>
    </row>
    <row r="3346" spans="1:5" x14ac:dyDescent="0.25">
      <c r="A3346" s="7" t="str">
        <f t="shared" si="272"/>
        <v/>
      </c>
      <c r="B3346" s="1" t="str">
        <f>IF(A3346="","",IF($C$13="Yes",($C$12+Table1[[#This Row],[Interest Paid]]),IF($C$11*E3345&gt;10,IF($C$13="No",$C$11*E3345,($C$11*E3345)+$C$12),10)))</f>
        <v/>
      </c>
      <c r="C3346" s="1" t="str">
        <f t="shared" si="273"/>
        <v/>
      </c>
      <c r="D3346" s="1" t="str">
        <f t="shared" si="274"/>
        <v/>
      </c>
      <c r="E3346" s="1" t="str">
        <f t="shared" si="275"/>
        <v/>
      </c>
    </row>
    <row r="3347" spans="1:5" x14ac:dyDescent="0.25">
      <c r="A3347" s="7" t="str">
        <f t="shared" si="272"/>
        <v/>
      </c>
      <c r="B3347" s="1" t="str">
        <f>IF(A3347="","",IF($C$13="Yes",($C$12+Table1[[#This Row],[Interest Paid]]),IF($C$11*E3346&gt;10,IF($C$13="No",$C$11*E3346,($C$11*E3346)+$C$12),10)))</f>
        <v/>
      </c>
      <c r="C3347" s="1" t="str">
        <f t="shared" si="273"/>
        <v/>
      </c>
      <c r="D3347" s="1" t="str">
        <f t="shared" si="274"/>
        <v/>
      </c>
      <c r="E3347" s="1" t="str">
        <f t="shared" si="275"/>
        <v/>
      </c>
    </row>
    <row r="3348" spans="1:5" x14ac:dyDescent="0.25">
      <c r="A3348" s="7" t="str">
        <f t="shared" si="272"/>
        <v/>
      </c>
      <c r="B3348" s="1" t="str">
        <f>IF(A3348="","",IF($C$13="Yes",($C$12+Table1[[#This Row],[Interest Paid]]),IF($C$11*E3347&gt;10,IF($C$13="No",$C$11*E3347,($C$11*E3347)+$C$12),10)))</f>
        <v/>
      </c>
      <c r="C3348" s="1" t="str">
        <f t="shared" si="273"/>
        <v/>
      </c>
      <c r="D3348" s="1" t="str">
        <f t="shared" si="274"/>
        <v/>
      </c>
      <c r="E3348" s="1" t="str">
        <f t="shared" si="275"/>
        <v/>
      </c>
    </row>
    <row r="3349" spans="1:5" x14ac:dyDescent="0.25">
      <c r="A3349" s="7" t="str">
        <f t="shared" si="272"/>
        <v/>
      </c>
      <c r="B3349" s="1" t="str">
        <f>IF(A3349="","",IF($C$13="Yes",($C$12+Table1[[#This Row],[Interest Paid]]),IF($C$11*E3348&gt;10,IF($C$13="No",$C$11*E3348,($C$11*E3348)+$C$12),10)))</f>
        <v/>
      </c>
      <c r="C3349" s="1" t="str">
        <f t="shared" si="273"/>
        <v/>
      </c>
      <c r="D3349" s="1" t="str">
        <f t="shared" si="274"/>
        <v/>
      </c>
      <c r="E3349" s="1" t="str">
        <f t="shared" si="275"/>
        <v/>
      </c>
    </row>
    <row r="3350" spans="1:5" x14ac:dyDescent="0.25">
      <c r="A3350" s="7" t="str">
        <f t="shared" si="272"/>
        <v/>
      </c>
      <c r="B3350" s="1" t="str">
        <f>IF(A3350="","",IF($C$13="Yes",($C$12+Table1[[#This Row],[Interest Paid]]),IF($C$11*E3349&gt;10,IF($C$13="No",$C$11*E3349,($C$11*E3349)+$C$12),10)))</f>
        <v/>
      </c>
      <c r="C3350" s="1" t="str">
        <f t="shared" si="273"/>
        <v/>
      </c>
      <c r="D3350" s="1" t="str">
        <f t="shared" si="274"/>
        <v/>
      </c>
      <c r="E3350" s="1" t="str">
        <f t="shared" si="275"/>
        <v/>
      </c>
    </row>
    <row r="3351" spans="1:5" x14ac:dyDescent="0.25">
      <c r="A3351" s="7" t="str">
        <f t="shared" si="272"/>
        <v/>
      </c>
      <c r="B3351" s="1" t="str">
        <f>IF(A3351="","",IF($C$13="Yes",($C$12+Table1[[#This Row],[Interest Paid]]),IF($C$11*E3350&gt;10,IF($C$13="No",$C$11*E3350,($C$11*E3350)+$C$12),10)))</f>
        <v/>
      </c>
      <c r="C3351" s="1" t="str">
        <f t="shared" si="273"/>
        <v/>
      </c>
      <c r="D3351" s="1" t="str">
        <f t="shared" si="274"/>
        <v/>
      </c>
      <c r="E3351" s="1" t="str">
        <f t="shared" si="275"/>
        <v/>
      </c>
    </row>
    <row r="3352" spans="1:5" x14ac:dyDescent="0.25">
      <c r="A3352" s="7" t="str">
        <f t="shared" si="272"/>
        <v/>
      </c>
      <c r="B3352" s="1" t="str">
        <f>IF(A3352="","",IF($C$13="Yes",($C$12+Table1[[#This Row],[Interest Paid]]),IF($C$11*E3351&gt;10,IF($C$13="No",$C$11*E3351,($C$11*E3351)+$C$12),10)))</f>
        <v/>
      </c>
      <c r="C3352" s="1" t="str">
        <f t="shared" si="273"/>
        <v/>
      </c>
      <c r="D3352" s="1" t="str">
        <f t="shared" si="274"/>
        <v/>
      </c>
      <c r="E3352" s="1" t="str">
        <f t="shared" si="275"/>
        <v/>
      </c>
    </row>
    <row r="3353" spans="1:5" x14ac:dyDescent="0.25">
      <c r="A3353" s="7" t="str">
        <f t="shared" si="272"/>
        <v/>
      </c>
      <c r="B3353" s="1" t="str">
        <f>IF(A3353="","",IF($C$13="Yes",($C$12+Table1[[#This Row],[Interest Paid]]),IF($C$11*E3352&gt;10,IF($C$13="No",$C$11*E3352,($C$11*E3352)+$C$12),10)))</f>
        <v/>
      </c>
      <c r="C3353" s="1" t="str">
        <f t="shared" si="273"/>
        <v/>
      </c>
      <c r="D3353" s="1" t="str">
        <f t="shared" si="274"/>
        <v/>
      </c>
      <c r="E3353" s="1" t="str">
        <f t="shared" si="275"/>
        <v/>
      </c>
    </row>
    <row r="3354" spans="1:5" x14ac:dyDescent="0.25">
      <c r="A3354" s="7" t="str">
        <f t="shared" si="272"/>
        <v/>
      </c>
      <c r="B3354" s="1" t="str">
        <f>IF(A3354="","",IF($C$13="Yes",($C$12+Table1[[#This Row],[Interest Paid]]),IF($C$11*E3353&gt;10,IF($C$13="No",$C$11*E3353,($C$11*E3353)+$C$12),10)))</f>
        <v/>
      </c>
      <c r="C3354" s="1" t="str">
        <f t="shared" si="273"/>
        <v/>
      </c>
      <c r="D3354" s="1" t="str">
        <f t="shared" si="274"/>
        <v/>
      </c>
      <c r="E3354" s="1" t="str">
        <f t="shared" si="275"/>
        <v/>
      </c>
    </row>
    <row r="3355" spans="1:5" x14ac:dyDescent="0.25">
      <c r="A3355" s="7" t="str">
        <f t="shared" si="272"/>
        <v/>
      </c>
      <c r="B3355" s="1" t="str">
        <f>IF(A3355="","",IF($C$13="Yes",($C$12+Table1[[#This Row],[Interest Paid]]),IF($C$11*E3354&gt;10,IF($C$13="No",$C$11*E3354,($C$11*E3354)+$C$12),10)))</f>
        <v/>
      </c>
      <c r="C3355" s="1" t="str">
        <f t="shared" si="273"/>
        <v/>
      </c>
      <c r="D3355" s="1" t="str">
        <f t="shared" si="274"/>
        <v/>
      </c>
      <c r="E3355" s="1" t="str">
        <f t="shared" si="275"/>
        <v/>
      </c>
    </row>
    <row r="3356" spans="1:5" x14ac:dyDescent="0.25">
      <c r="A3356" s="7" t="str">
        <f t="shared" si="272"/>
        <v/>
      </c>
      <c r="B3356" s="1" t="str">
        <f>IF(A3356="","",IF($C$13="Yes",($C$12+Table1[[#This Row],[Interest Paid]]),IF($C$11*E3355&gt;10,IF($C$13="No",$C$11*E3355,($C$11*E3355)+$C$12),10)))</f>
        <v/>
      </c>
      <c r="C3356" s="1" t="str">
        <f t="shared" si="273"/>
        <v/>
      </c>
      <c r="D3356" s="1" t="str">
        <f t="shared" si="274"/>
        <v/>
      </c>
      <c r="E3356" s="1" t="str">
        <f t="shared" si="275"/>
        <v/>
      </c>
    </row>
    <row r="3357" spans="1:5" x14ac:dyDescent="0.25">
      <c r="A3357" s="7" t="str">
        <f t="shared" si="272"/>
        <v/>
      </c>
      <c r="B3357" s="1" t="str">
        <f>IF(A3357="","",IF($C$13="Yes",($C$12+Table1[[#This Row],[Interest Paid]]),IF($C$11*E3356&gt;10,IF($C$13="No",$C$11*E3356,($C$11*E3356)+$C$12),10)))</f>
        <v/>
      </c>
      <c r="C3357" s="1" t="str">
        <f t="shared" si="273"/>
        <v/>
      </c>
      <c r="D3357" s="1" t="str">
        <f t="shared" si="274"/>
        <v/>
      </c>
      <c r="E3357" s="1" t="str">
        <f t="shared" si="275"/>
        <v/>
      </c>
    </row>
    <row r="3358" spans="1:5" x14ac:dyDescent="0.25">
      <c r="A3358" s="7" t="str">
        <f t="shared" si="272"/>
        <v/>
      </c>
      <c r="B3358" s="1" t="str">
        <f>IF(A3358="","",IF($C$13="Yes",($C$12+Table1[[#This Row],[Interest Paid]]),IF($C$11*E3357&gt;10,IF($C$13="No",$C$11*E3357,($C$11*E3357)+$C$12),10)))</f>
        <v/>
      </c>
      <c r="C3358" s="1" t="str">
        <f t="shared" si="273"/>
        <v/>
      </c>
      <c r="D3358" s="1" t="str">
        <f t="shared" si="274"/>
        <v/>
      </c>
      <c r="E3358" s="1" t="str">
        <f t="shared" si="275"/>
        <v/>
      </c>
    </row>
    <row r="3359" spans="1:5" x14ac:dyDescent="0.25">
      <c r="A3359" s="7" t="str">
        <f t="shared" si="272"/>
        <v/>
      </c>
      <c r="B3359" s="1" t="str">
        <f>IF(A3359="","",IF($C$13="Yes",($C$12+Table1[[#This Row],[Interest Paid]]),IF($C$11*E3358&gt;10,IF($C$13="No",$C$11*E3358,($C$11*E3358)+$C$12),10)))</f>
        <v/>
      </c>
      <c r="C3359" s="1" t="str">
        <f t="shared" si="273"/>
        <v/>
      </c>
      <c r="D3359" s="1" t="str">
        <f t="shared" si="274"/>
        <v/>
      </c>
      <c r="E3359" s="1" t="str">
        <f t="shared" si="275"/>
        <v/>
      </c>
    </row>
    <row r="3360" spans="1:5" x14ac:dyDescent="0.25">
      <c r="A3360" s="7" t="str">
        <f t="shared" si="272"/>
        <v/>
      </c>
      <c r="B3360" s="1" t="str">
        <f>IF(A3360="","",IF($C$13="Yes",($C$12+Table1[[#This Row],[Interest Paid]]),IF($C$11*E3359&gt;10,IF($C$13="No",$C$11*E3359,($C$11*E3359)+$C$12),10)))</f>
        <v/>
      </c>
      <c r="C3360" s="1" t="str">
        <f t="shared" si="273"/>
        <v/>
      </c>
      <c r="D3360" s="1" t="str">
        <f t="shared" si="274"/>
        <v/>
      </c>
      <c r="E3360" s="1" t="str">
        <f t="shared" si="275"/>
        <v/>
      </c>
    </row>
    <row r="3361" spans="1:5" x14ac:dyDescent="0.25">
      <c r="A3361" s="7" t="str">
        <f t="shared" si="272"/>
        <v/>
      </c>
      <c r="B3361" s="1" t="str">
        <f>IF(A3361="","",IF($C$13="Yes",($C$12+Table1[[#This Row],[Interest Paid]]),IF($C$11*E3360&gt;10,IF($C$13="No",$C$11*E3360,($C$11*E3360)+$C$12),10)))</f>
        <v/>
      </c>
      <c r="C3361" s="1" t="str">
        <f t="shared" si="273"/>
        <v/>
      </c>
      <c r="D3361" s="1" t="str">
        <f t="shared" si="274"/>
        <v/>
      </c>
      <c r="E3361" s="1" t="str">
        <f t="shared" si="275"/>
        <v/>
      </c>
    </row>
    <row r="3362" spans="1:5" x14ac:dyDescent="0.25">
      <c r="A3362" s="7" t="str">
        <f t="shared" si="272"/>
        <v/>
      </c>
      <c r="B3362" s="1" t="str">
        <f>IF(A3362="","",IF($C$13="Yes",($C$12+Table1[[#This Row],[Interest Paid]]),IF($C$11*E3361&gt;10,IF($C$13="No",$C$11*E3361,($C$11*E3361)+$C$12),10)))</f>
        <v/>
      </c>
      <c r="C3362" s="1" t="str">
        <f t="shared" si="273"/>
        <v/>
      </c>
      <c r="D3362" s="1" t="str">
        <f t="shared" si="274"/>
        <v/>
      </c>
      <c r="E3362" s="1" t="str">
        <f t="shared" si="275"/>
        <v/>
      </c>
    </row>
    <row r="3363" spans="1:5" x14ac:dyDescent="0.25">
      <c r="A3363" s="7" t="str">
        <f t="shared" si="272"/>
        <v/>
      </c>
      <c r="B3363" s="1" t="str">
        <f>IF(A3363="","",IF($C$13="Yes",($C$12+Table1[[#This Row],[Interest Paid]]),IF($C$11*E3362&gt;10,IF($C$13="No",$C$11*E3362,($C$11*E3362)+$C$12),10)))</f>
        <v/>
      </c>
      <c r="C3363" s="1" t="str">
        <f t="shared" si="273"/>
        <v/>
      </c>
      <c r="D3363" s="1" t="str">
        <f t="shared" si="274"/>
        <v/>
      </c>
      <c r="E3363" s="1" t="str">
        <f t="shared" si="275"/>
        <v/>
      </c>
    </row>
    <row r="3364" spans="1:5" x14ac:dyDescent="0.25">
      <c r="A3364" s="7" t="str">
        <f t="shared" si="272"/>
        <v/>
      </c>
      <c r="B3364" s="1" t="str">
        <f>IF(A3364="","",IF($C$13="Yes",($C$12+Table1[[#This Row],[Interest Paid]]),IF($C$11*E3363&gt;10,IF($C$13="No",$C$11*E3363,($C$11*E3363)+$C$12),10)))</f>
        <v/>
      </c>
      <c r="C3364" s="1" t="str">
        <f t="shared" si="273"/>
        <v/>
      </c>
      <c r="D3364" s="1" t="str">
        <f t="shared" si="274"/>
        <v/>
      </c>
      <c r="E3364" s="1" t="str">
        <f t="shared" si="275"/>
        <v/>
      </c>
    </row>
    <row r="3365" spans="1:5" x14ac:dyDescent="0.25">
      <c r="A3365" s="7" t="str">
        <f t="shared" si="272"/>
        <v/>
      </c>
      <c r="B3365" s="1" t="str">
        <f>IF(A3365="","",IF($C$13="Yes",($C$12+Table1[[#This Row],[Interest Paid]]),IF($C$11*E3364&gt;10,IF($C$13="No",$C$11*E3364,($C$11*E3364)+$C$12),10)))</f>
        <v/>
      </c>
      <c r="C3365" s="1" t="str">
        <f t="shared" si="273"/>
        <v/>
      </c>
      <c r="D3365" s="1" t="str">
        <f t="shared" si="274"/>
        <v/>
      </c>
      <c r="E3365" s="1" t="str">
        <f t="shared" si="275"/>
        <v/>
      </c>
    </row>
    <row r="3366" spans="1:5" x14ac:dyDescent="0.25">
      <c r="A3366" s="7" t="str">
        <f t="shared" si="272"/>
        <v/>
      </c>
      <c r="B3366" s="1" t="str">
        <f>IF(A3366="","",IF($C$13="Yes",($C$12+Table1[[#This Row],[Interest Paid]]),IF($C$11*E3365&gt;10,IF($C$13="No",$C$11*E3365,($C$11*E3365)+$C$12),10)))</f>
        <v/>
      </c>
      <c r="C3366" s="1" t="str">
        <f t="shared" si="273"/>
        <v/>
      </c>
      <c r="D3366" s="1" t="str">
        <f t="shared" si="274"/>
        <v/>
      </c>
      <c r="E3366" s="1" t="str">
        <f t="shared" si="275"/>
        <v/>
      </c>
    </row>
    <row r="3367" spans="1:5" x14ac:dyDescent="0.25">
      <c r="A3367" s="7" t="str">
        <f t="shared" si="272"/>
        <v/>
      </c>
      <c r="B3367" s="1" t="str">
        <f>IF(A3367="","",IF($C$13="Yes",($C$12+Table1[[#This Row],[Interest Paid]]),IF($C$11*E3366&gt;10,IF($C$13="No",$C$11*E3366,($C$11*E3366)+$C$12),10)))</f>
        <v/>
      </c>
      <c r="C3367" s="1" t="str">
        <f t="shared" si="273"/>
        <v/>
      </c>
      <c r="D3367" s="1" t="str">
        <f t="shared" si="274"/>
        <v/>
      </c>
      <c r="E3367" s="1" t="str">
        <f t="shared" si="275"/>
        <v/>
      </c>
    </row>
    <row r="3368" spans="1:5" x14ac:dyDescent="0.25">
      <c r="A3368" s="7" t="str">
        <f t="shared" si="272"/>
        <v/>
      </c>
      <c r="B3368" s="1" t="str">
        <f>IF(A3368="","",IF($C$13="Yes",($C$12+Table1[[#This Row],[Interest Paid]]),IF($C$11*E3367&gt;10,IF($C$13="No",$C$11*E3367,($C$11*E3367)+$C$12),10)))</f>
        <v/>
      </c>
      <c r="C3368" s="1" t="str">
        <f t="shared" si="273"/>
        <v/>
      </c>
      <c r="D3368" s="1" t="str">
        <f t="shared" si="274"/>
        <v/>
      </c>
      <c r="E3368" s="1" t="str">
        <f t="shared" si="275"/>
        <v/>
      </c>
    </row>
    <row r="3369" spans="1:5" x14ac:dyDescent="0.25">
      <c r="A3369" s="7" t="str">
        <f t="shared" si="272"/>
        <v/>
      </c>
      <c r="B3369" s="1" t="str">
        <f>IF(A3369="","",IF($C$13="Yes",($C$12+Table1[[#This Row],[Interest Paid]]),IF($C$11*E3368&gt;10,IF($C$13="No",$C$11*E3368,($C$11*E3368)+$C$12),10)))</f>
        <v/>
      </c>
      <c r="C3369" s="1" t="str">
        <f t="shared" si="273"/>
        <v/>
      </c>
      <c r="D3369" s="1" t="str">
        <f t="shared" si="274"/>
        <v/>
      </c>
      <c r="E3369" s="1" t="str">
        <f t="shared" si="275"/>
        <v/>
      </c>
    </row>
    <row r="3370" spans="1:5" x14ac:dyDescent="0.25">
      <c r="A3370" s="7" t="str">
        <f t="shared" si="272"/>
        <v/>
      </c>
      <c r="B3370" s="1" t="str">
        <f>IF(A3370="","",IF($C$13="Yes",($C$12+Table1[[#This Row],[Interest Paid]]),IF($C$11*E3369&gt;10,IF($C$13="No",$C$11*E3369,($C$11*E3369)+$C$12),10)))</f>
        <v/>
      </c>
      <c r="C3370" s="1" t="str">
        <f t="shared" si="273"/>
        <v/>
      </c>
      <c r="D3370" s="1" t="str">
        <f t="shared" si="274"/>
        <v/>
      </c>
      <c r="E3370" s="1" t="str">
        <f t="shared" si="275"/>
        <v/>
      </c>
    </row>
    <row r="3371" spans="1:5" x14ac:dyDescent="0.25">
      <c r="A3371" s="7" t="str">
        <f t="shared" si="272"/>
        <v/>
      </c>
      <c r="B3371" s="1" t="str">
        <f>IF(A3371="","",IF($C$13="Yes",($C$12+Table1[[#This Row],[Interest Paid]]),IF($C$11*E3370&gt;10,IF($C$13="No",$C$11*E3370,($C$11*E3370)+$C$12),10)))</f>
        <v/>
      </c>
      <c r="C3371" s="1" t="str">
        <f t="shared" si="273"/>
        <v/>
      </c>
      <c r="D3371" s="1" t="str">
        <f t="shared" si="274"/>
        <v/>
      </c>
      <c r="E3371" s="1" t="str">
        <f t="shared" si="275"/>
        <v/>
      </c>
    </row>
    <row r="3372" spans="1:5" x14ac:dyDescent="0.25">
      <c r="A3372" s="7" t="str">
        <f t="shared" si="272"/>
        <v/>
      </c>
      <c r="B3372" s="1" t="str">
        <f>IF(A3372="","",IF($C$13="Yes",($C$12+Table1[[#This Row],[Interest Paid]]),IF($C$11*E3371&gt;10,IF($C$13="No",$C$11*E3371,($C$11*E3371)+$C$12),10)))</f>
        <v/>
      </c>
      <c r="C3372" s="1" t="str">
        <f t="shared" si="273"/>
        <v/>
      </c>
      <c r="D3372" s="1" t="str">
        <f t="shared" si="274"/>
        <v/>
      </c>
      <c r="E3372" s="1" t="str">
        <f t="shared" si="275"/>
        <v/>
      </c>
    </row>
    <row r="3373" spans="1:5" x14ac:dyDescent="0.25">
      <c r="A3373" s="7" t="str">
        <f t="shared" si="272"/>
        <v/>
      </c>
      <c r="B3373" s="1" t="str">
        <f>IF(A3373="","",IF($C$13="Yes",($C$12+Table1[[#This Row],[Interest Paid]]),IF($C$11*E3372&gt;10,IF($C$13="No",$C$11*E3372,($C$11*E3372)+$C$12),10)))</f>
        <v/>
      </c>
      <c r="C3373" s="1" t="str">
        <f t="shared" si="273"/>
        <v/>
      </c>
      <c r="D3373" s="1" t="str">
        <f t="shared" si="274"/>
        <v/>
      </c>
      <c r="E3373" s="1" t="str">
        <f t="shared" si="275"/>
        <v/>
      </c>
    </row>
    <row r="3374" spans="1:5" x14ac:dyDescent="0.25">
      <c r="A3374" s="7" t="str">
        <f t="shared" si="272"/>
        <v/>
      </c>
      <c r="B3374" s="1" t="str">
        <f>IF(A3374="","",IF($C$13="Yes",($C$12+Table1[[#This Row],[Interest Paid]]),IF($C$11*E3373&gt;10,IF($C$13="No",$C$11*E3373,($C$11*E3373)+$C$12),10)))</f>
        <v/>
      </c>
      <c r="C3374" s="1" t="str">
        <f t="shared" si="273"/>
        <v/>
      </c>
      <c r="D3374" s="1" t="str">
        <f t="shared" si="274"/>
        <v/>
      </c>
      <c r="E3374" s="1" t="str">
        <f t="shared" si="275"/>
        <v/>
      </c>
    </row>
    <row r="3375" spans="1:5" x14ac:dyDescent="0.25">
      <c r="A3375" s="7" t="str">
        <f t="shared" si="272"/>
        <v/>
      </c>
      <c r="B3375" s="1" t="str">
        <f>IF(A3375="","",IF($C$13="Yes",($C$12+Table1[[#This Row],[Interest Paid]]),IF($C$11*E3374&gt;10,IF($C$13="No",$C$11*E3374,($C$11*E3374)+$C$12),10)))</f>
        <v/>
      </c>
      <c r="C3375" s="1" t="str">
        <f t="shared" si="273"/>
        <v/>
      </c>
      <c r="D3375" s="1" t="str">
        <f t="shared" si="274"/>
        <v/>
      </c>
      <c r="E3375" s="1" t="str">
        <f t="shared" si="275"/>
        <v/>
      </c>
    </row>
    <row r="3376" spans="1:5" x14ac:dyDescent="0.25">
      <c r="A3376" s="7" t="str">
        <f t="shared" si="272"/>
        <v/>
      </c>
      <c r="B3376" s="1" t="str">
        <f>IF(A3376="","",IF($C$13="Yes",($C$12+Table1[[#This Row],[Interest Paid]]),IF($C$11*E3375&gt;10,IF($C$13="No",$C$11*E3375,($C$11*E3375)+$C$12),10)))</f>
        <v/>
      </c>
      <c r="C3376" s="1" t="str">
        <f t="shared" si="273"/>
        <v/>
      </c>
      <c r="D3376" s="1" t="str">
        <f t="shared" si="274"/>
        <v/>
      </c>
      <c r="E3376" s="1" t="str">
        <f t="shared" si="275"/>
        <v/>
      </c>
    </row>
    <row r="3377" spans="1:5" x14ac:dyDescent="0.25">
      <c r="A3377" s="7" t="str">
        <f t="shared" si="272"/>
        <v/>
      </c>
      <c r="B3377" s="1" t="str">
        <f>IF(A3377="","",IF($C$13="Yes",($C$12+Table1[[#This Row],[Interest Paid]]),IF($C$11*E3376&gt;10,IF($C$13="No",$C$11*E3376,($C$11*E3376)+$C$12),10)))</f>
        <v/>
      </c>
      <c r="C3377" s="1" t="str">
        <f t="shared" si="273"/>
        <v/>
      </c>
      <c r="D3377" s="1" t="str">
        <f t="shared" si="274"/>
        <v/>
      </c>
      <c r="E3377" s="1" t="str">
        <f t="shared" si="275"/>
        <v/>
      </c>
    </row>
    <row r="3378" spans="1:5" x14ac:dyDescent="0.25">
      <c r="A3378" s="7" t="str">
        <f t="shared" si="272"/>
        <v/>
      </c>
      <c r="B3378" s="1" t="str">
        <f>IF(A3378="","",IF($C$13="Yes",($C$12+Table1[[#This Row],[Interest Paid]]),IF($C$11*E3377&gt;10,IF($C$13="No",$C$11*E3377,($C$11*E3377)+$C$12),10)))</f>
        <v/>
      </c>
      <c r="C3378" s="1" t="str">
        <f t="shared" si="273"/>
        <v/>
      </c>
      <c r="D3378" s="1" t="str">
        <f t="shared" si="274"/>
        <v/>
      </c>
      <c r="E3378" s="1" t="str">
        <f t="shared" si="275"/>
        <v/>
      </c>
    </row>
    <row r="3379" spans="1:5" x14ac:dyDescent="0.25">
      <c r="A3379" s="7" t="str">
        <f t="shared" si="272"/>
        <v/>
      </c>
      <c r="B3379" s="1" t="str">
        <f>IF(A3379="","",IF($C$13="Yes",($C$12+Table1[[#This Row],[Interest Paid]]),IF($C$11*E3378&gt;10,IF($C$13="No",$C$11*E3378,($C$11*E3378)+$C$12),10)))</f>
        <v/>
      </c>
      <c r="C3379" s="1" t="str">
        <f t="shared" si="273"/>
        <v/>
      </c>
      <c r="D3379" s="1" t="str">
        <f t="shared" si="274"/>
        <v/>
      </c>
      <c r="E3379" s="1" t="str">
        <f t="shared" si="275"/>
        <v/>
      </c>
    </row>
    <row r="3380" spans="1:5" x14ac:dyDescent="0.25">
      <c r="A3380" s="7" t="str">
        <f t="shared" si="272"/>
        <v/>
      </c>
      <c r="B3380" s="1" t="str">
        <f>IF(A3380="","",IF($C$13="Yes",($C$12+Table1[[#This Row],[Interest Paid]]),IF($C$11*E3379&gt;10,IF($C$13="No",$C$11*E3379,($C$11*E3379)+$C$12),10)))</f>
        <v/>
      </c>
      <c r="C3380" s="1" t="str">
        <f t="shared" si="273"/>
        <v/>
      </c>
      <c r="D3380" s="1" t="str">
        <f t="shared" si="274"/>
        <v/>
      </c>
      <c r="E3380" s="1" t="str">
        <f t="shared" si="275"/>
        <v/>
      </c>
    </row>
    <row r="3381" spans="1:5" x14ac:dyDescent="0.25">
      <c r="A3381" s="7" t="str">
        <f t="shared" ref="A3381:A3444" si="276">IF(A3380="","",IF(E3380&gt;0,A3380+1,""))</f>
        <v/>
      </c>
      <c r="B3381" s="1" t="str">
        <f>IF(A3381="","",IF($C$13="Yes",($C$12+Table1[[#This Row],[Interest Paid]]),IF($C$11*E3380&gt;10,IF($C$13="No",$C$11*E3380,($C$11*E3380)+$C$12),10)))</f>
        <v/>
      </c>
      <c r="C3381" s="1" t="str">
        <f t="shared" ref="C3381:C3444" si="277">IF(A3381="","",($C$10/12)*E3380)</f>
        <v/>
      </c>
      <c r="D3381" s="1" t="str">
        <f t="shared" ref="D3381:D3444" si="278">IF(A3381="","",B3381-C3381)</f>
        <v/>
      </c>
      <c r="E3381" s="1" t="str">
        <f t="shared" ref="E3381:E3444" si="279">IF(A3381="","",E3380-D3381)</f>
        <v/>
      </c>
    </row>
    <row r="3382" spans="1:5" x14ac:dyDescent="0.25">
      <c r="A3382" s="7" t="str">
        <f t="shared" si="276"/>
        <v/>
      </c>
      <c r="B3382" s="1" t="str">
        <f>IF(A3382="","",IF($C$13="Yes",($C$12+Table1[[#This Row],[Interest Paid]]),IF($C$11*E3381&gt;10,IF($C$13="No",$C$11*E3381,($C$11*E3381)+$C$12),10)))</f>
        <v/>
      </c>
      <c r="C3382" s="1" t="str">
        <f t="shared" si="277"/>
        <v/>
      </c>
      <c r="D3382" s="1" t="str">
        <f t="shared" si="278"/>
        <v/>
      </c>
      <c r="E3382" s="1" t="str">
        <f t="shared" si="279"/>
        <v/>
      </c>
    </row>
    <row r="3383" spans="1:5" x14ac:dyDescent="0.25">
      <c r="A3383" s="7" t="str">
        <f t="shared" si="276"/>
        <v/>
      </c>
      <c r="B3383" s="1" t="str">
        <f>IF(A3383="","",IF($C$13="Yes",($C$12+Table1[[#This Row],[Interest Paid]]),IF($C$11*E3382&gt;10,IF($C$13="No",$C$11*E3382,($C$11*E3382)+$C$12),10)))</f>
        <v/>
      </c>
      <c r="C3383" s="1" t="str">
        <f t="shared" si="277"/>
        <v/>
      </c>
      <c r="D3383" s="1" t="str">
        <f t="shared" si="278"/>
        <v/>
      </c>
      <c r="E3383" s="1" t="str">
        <f t="shared" si="279"/>
        <v/>
      </c>
    </row>
    <row r="3384" spans="1:5" x14ac:dyDescent="0.25">
      <c r="A3384" s="7" t="str">
        <f t="shared" si="276"/>
        <v/>
      </c>
      <c r="B3384" s="1" t="str">
        <f>IF(A3384="","",IF($C$13="Yes",($C$12+Table1[[#This Row],[Interest Paid]]),IF($C$11*E3383&gt;10,IF($C$13="No",$C$11*E3383,($C$11*E3383)+$C$12),10)))</f>
        <v/>
      </c>
      <c r="C3384" s="1" t="str">
        <f t="shared" si="277"/>
        <v/>
      </c>
      <c r="D3384" s="1" t="str">
        <f t="shared" si="278"/>
        <v/>
      </c>
      <c r="E3384" s="1" t="str">
        <f t="shared" si="279"/>
        <v/>
      </c>
    </row>
    <row r="3385" spans="1:5" x14ac:dyDescent="0.25">
      <c r="A3385" s="7" t="str">
        <f t="shared" si="276"/>
        <v/>
      </c>
      <c r="B3385" s="1" t="str">
        <f>IF(A3385="","",IF($C$13="Yes",($C$12+Table1[[#This Row],[Interest Paid]]),IF($C$11*E3384&gt;10,IF($C$13="No",$C$11*E3384,($C$11*E3384)+$C$12),10)))</f>
        <v/>
      </c>
      <c r="C3385" s="1" t="str">
        <f t="shared" si="277"/>
        <v/>
      </c>
      <c r="D3385" s="1" t="str">
        <f t="shared" si="278"/>
        <v/>
      </c>
      <c r="E3385" s="1" t="str">
        <f t="shared" si="279"/>
        <v/>
      </c>
    </row>
    <row r="3386" spans="1:5" x14ac:dyDescent="0.25">
      <c r="A3386" s="7" t="str">
        <f t="shared" si="276"/>
        <v/>
      </c>
      <c r="B3386" s="1" t="str">
        <f>IF(A3386="","",IF($C$13="Yes",($C$12+Table1[[#This Row],[Interest Paid]]),IF($C$11*E3385&gt;10,IF($C$13="No",$C$11*E3385,($C$11*E3385)+$C$12),10)))</f>
        <v/>
      </c>
      <c r="C3386" s="1" t="str">
        <f t="shared" si="277"/>
        <v/>
      </c>
      <c r="D3386" s="1" t="str">
        <f t="shared" si="278"/>
        <v/>
      </c>
      <c r="E3386" s="1" t="str">
        <f t="shared" si="279"/>
        <v/>
      </c>
    </row>
    <row r="3387" spans="1:5" x14ac:dyDescent="0.25">
      <c r="A3387" s="7" t="str">
        <f t="shared" si="276"/>
        <v/>
      </c>
      <c r="B3387" s="1" t="str">
        <f>IF(A3387="","",IF($C$13="Yes",($C$12+Table1[[#This Row],[Interest Paid]]),IF($C$11*E3386&gt;10,IF($C$13="No",$C$11*E3386,($C$11*E3386)+$C$12),10)))</f>
        <v/>
      </c>
      <c r="C3387" s="1" t="str">
        <f t="shared" si="277"/>
        <v/>
      </c>
      <c r="D3387" s="1" t="str">
        <f t="shared" si="278"/>
        <v/>
      </c>
      <c r="E3387" s="1" t="str">
        <f t="shared" si="279"/>
        <v/>
      </c>
    </row>
    <row r="3388" spans="1:5" x14ac:dyDescent="0.25">
      <c r="A3388" s="7" t="str">
        <f t="shared" si="276"/>
        <v/>
      </c>
      <c r="B3388" s="1" t="str">
        <f>IF(A3388="","",IF($C$13="Yes",($C$12+Table1[[#This Row],[Interest Paid]]),IF($C$11*E3387&gt;10,IF($C$13="No",$C$11*E3387,($C$11*E3387)+$C$12),10)))</f>
        <v/>
      </c>
      <c r="C3388" s="1" t="str">
        <f t="shared" si="277"/>
        <v/>
      </c>
      <c r="D3388" s="1" t="str">
        <f t="shared" si="278"/>
        <v/>
      </c>
      <c r="E3388" s="1" t="str">
        <f t="shared" si="279"/>
        <v/>
      </c>
    </row>
    <row r="3389" spans="1:5" x14ac:dyDescent="0.25">
      <c r="A3389" s="7" t="str">
        <f t="shared" si="276"/>
        <v/>
      </c>
      <c r="B3389" s="1" t="str">
        <f>IF(A3389="","",IF($C$13="Yes",($C$12+Table1[[#This Row],[Interest Paid]]),IF($C$11*E3388&gt;10,IF($C$13="No",$C$11*E3388,($C$11*E3388)+$C$12),10)))</f>
        <v/>
      </c>
      <c r="C3389" s="1" t="str">
        <f t="shared" si="277"/>
        <v/>
      </c>
      <c r="D3389" s="1" t="str">
        <f t="shared" si="278"/>
        <v/>
      </c>
      <c r="E3389" s="1" t="str">
        <f t="shared" si="279"/>
        <v/>
      </c>
    </row>
    <row r="3390" spans="1:5" x14ac:dyDescent="0.25">
      <c r="A3390" s="7" t="str">
        <f t="shared" si="276"/>
        <v/>
      </c>
      <c r="B3390" s="1" t="str">
        <f>IF(A3390="","",IF($C$13="Yes",($C$12+Table1[[#This Row],[Interest Paid]]),IF($C$11*E3389&gt;10,IF($C$13="No",$C$11*E3389,($C$11*E3389)+$C$12),10)))</f>
        <v/>
      </c>
      <c r="C3390" s="1" t="str">
        <f t="shared" si="277"/>
        <v/>
      </c>
      <c r="D3390" s="1" t="str">
        <f t="shared" si="278"/>
        <v/>
      </c>
      <c r="E3390" s="1" t="str">
        <f t="shared" si="279"/>
        <v/>
      </c>
    </row>
    <row r="3391" spans="1:5" x14ac:dyDescent="0.25">
      <c r="A3391" s="7" t="str">
        <f t="shared" si="276"/>
        <v/>
      </c>
      <c r="B3391" s="1" t="str">
        <f>IF(A3391="","",IF($C$13="Yes",($C$12+Table1[[#This Row],[Interest Paid]]),IF($C$11*E3390&gt;10,IF($C$13="No",$C$11*E3390,($C$11*E3390)+$C$12),10)))</f>
        <v/>
      </c>
      <c r="C3391" s="1" t="str">
        <f t="shared" si="277"/>
        <v/>
      </c>
      <c r="D3391" s="1" t="str">
        <f t="shared" si="278"/>
        <v/>
      </c>
      <c r="E3391" s="1" t="str">
        <f t="shared" si="279"/>
        <v/>
      </c>
    </row>
    <row r="3392" spans="1:5" x14ac:dyDescent="0.25">
      <c r="A3392" s="7" t="str">
        <f t="shared" si="276"/>
        <v/>
      </c>
      <c r="B3392" s="1" t="str">
        <f>IF(A3392="","",IF($C$13="Yes",($C$12+Table1[[#This Row],[Interest Paid]]),IF($C$11*E3391&gt;10,IF($C$13="No",$C$11*E3391,($C$11*E3391)+$C$12),10)))</f>
        <v/>
      </c>
      <c r="C3392" s="1" t="str">
        <f t="shared" si="277"/>
        <v/>
      </c>
      <c r="D3392" s="1" t="str">
        <f t="shared" si="278"/>
        <v/>
      </c>
      <c r="E3392" s="1" t="str">
        <f t="shared" si="279"/>
        <v/>
      </c>
    </row>
    <row r="3393" spans="1:5" x14ac:dyDescent="0.25">
      <c r="A3393" s="7" t="str">
        <f t="shared" si="276"/>
        <v/>
      </c>
      <c r="B3393" s="1" t="str">
        <f>IF(A3393="","",IF($C$13="Yes",($C$12+Table1[[#This Row],[Interest Paid]]),IF($C$11*E3392&gt;10,IF($C$13="No",$C$11*E3392,($C$11*E3392)+$C$12),10)))</f>
        <v/>
      </c>
      <c r="C3393" s="1" t="str">
        <f t="shared" si="277"/>
        <v/>
      </c>
      <c r="D3393" s="1" t="str">
        <f t="shared" si="278"/>
        <v/>
      </c>
      <c r="E3393" s="1" t="str">
        <f t="shared" si="279"/>
        <v/>
      </c>
    </row>
    <row r="3394" spans="1:5" x14ac:dyDescent="0.25">
      <c r="A3394" s="7" t="str">
        <f t="shared" si="276"/>
        <v/>
      </c>
      <c r="B3394" s="1" t="str">
        <f>IF(A3394="","",IF($C$13="Yes",($C$12+Table1[[#This Row],[Interest Paid]]),IF($C$11*E3393&gt;10,IF($C$13="No",$C$11*E3393,($C$11*E3393)+$C$12),10)))</f>
        <v/>
      </c>
      <c r="C3394" s="1" t="str">
        <f t="shared" si="277"/>
        <v/>
      </c>
      <c r="D3394" s="1" t="str">
        <f t="shared" si="278"/>
        <v/>
      </c>
      <c r="E3394" s="1" t="str">
        <f t="shared" si="279"/>
        <v/>
      </c>
    </row>
    <row r="3395" spans="1:5" x14ac:dyDescent="0.25">
      <c r="A3395" s="7" t="str">
        <f t="shared" si="276"/>
        <v/>
      </c>
      <c r="B3395" s="1" t="str">
        <f>IF(A3395="","",IF($C$13="Yes",($C$12+Table1[[#This Row],[Interest Paid]]),IF($C$11*E3394&gt;10,IF($C$13="No",$C$11*E3394,($C$11*E3394)+$C$12),10)))</f>
        <v/>
      </c>
      <c r="C3395" s="1" t="str">
        <f t="shared" si="277"/>
        <v/>
      </c>
      <c r="D3395" s="1" t="str">
        <f t="shared" si="278"/>
        <v/>
      </c>
      <c r="E3395" s="1" t="str">
        <f t="shared" si="279"/>
        <v/>
      </c>
    </row>
    <row r="3396" spans="1:5" x14ac:dyDescent="0.25">
      <c r="A3396" s="7" t="str">
        <f t="shared" si="276"/>
        <v/>
      </c>
      <c r="B3396" s="1" t="str">
        <f>IF(A3396="","",IF($C$13="Yes",($C$12+Table1[[#This Row],[Interest Paid]]),IF($C$11*E3395&gt;10,IF($C$13="No",$C$11*E3395,($C$11*E3395)+$C$12),10)))</f>
        <v/>
      </c>
      <c r="C3396" s="1" t="str">
        <f t="shared" si="277"/>
        <v/>
      </c>
      <c r="D3396" s="1" t="str">
        <f t="shared" si="278"/>
        <v/>
      </c>
      <c r="E3396" s="1" t="str">
        <f t="shared" si="279"/>
        <v/>
      </c>
    </row>
    <row r="3397" spans="1:5" x14ac:dyDescent="0.25">
      <c r="A3397" s="7" t="str">
        <f t="shared" si="276"/>
        <v/>
      </c>
      <c r="B3397" s="1" t="str">
        <f>IF(A3397="","",IF($C$13="Yes",($C$12+Table1[[#This Row],[Interest Paid]]),IF($C$11*E3396&gt;10,IF($C$13="No",$C$11*E3396,($C$11*E3396)+$C$12),10)))</f>
        <v/>
      </c>
      <c r="C3397" s="1" t="str">
        <f t="shared" si="277"/>
        <v/>
      </c>
      <c r="D3397" s="1" t="str">
        <f t="shared" si="278"/>
        <v/>
      </c>
      <c r="E3397" s="1" t="str">
        <f t="shared" si="279"/>
        <v/>
      </c>
    </row>
    <row r="3398" spans="1:5" x14ac:dyDescent="0.25">
      <c r="A3398" s="7" t="str">
        <f t="shared" si="276"/>
        <v/>
      </c>
      <c r="B3398" s="1" t="str">
        <f>IF(A3398="","",IF($C$13="Yes",($C$12+Table1[[#This Row],[Interest Paid]]),IF($C$11*E3397&gt;10,IF($C$13="No",$C$11*E3397,($C$11*E3397)+$C$12),10)))</f>
        <v/>
      </c>
      <c r="C3398" s="1" t="str">
        <f t="shared" si="277"/>
        <v/>
      </c>
      <c r="D3398" s="1" t="str">
        <f t="shared" si="278"/>
        <v/>
      </c>
      <c r="E3398" s="1" t="str">
        <f t="shared" si="279"/>
        <v/>
      </c>
    </row>
    <row r="3399" spans="1:5" x14ac:dyDescent="0.25">
      <c r="A3399" s="7" t="str">
        <f t="shared" si="276"/>
        <v/>
      </c>
      <c r="B3399" s="1" t="str">
        <f>IF(A3399="","",IF($C$13="Yes",($C$12+Table1[[#This Row],[Interest Paid]]),IF($C$11*E3398&gt;10,IF($C$13="No",$C$11*E3398,($C$11*E3398)+$C$12),10)))</f>
        <v/>
      </c>
      <c r="C3399" s="1" t="str">
        <f t="shared" si="277"/>
        <v/>
      </c>
      <c r="D3399" s="1" t="str">
        <f t="shared" si="278"/>
        <v/>
      </c>
      <c r="E3399" s="1" t="str">
        <f t="shared" si="279"/>
        <v/>
      </c>
    </row>
    <row r="3400" spans="1:5" x14ac:dyDescent="0.25">
      <c r="A3400" s="7" t="str">
        <f t="shared" si="276"/>
        <v/>
      </c>
      <c r="B3400" s="1" t="str">
        <f>IF(A3400="","",IF($C$13="Yes",($C$12+Table1[[#This Row],[Interest Paid]]),IF($C$11*E3399&gt;10,IF($C$13="No",$C$11*E3399,($C$11*E3399)+$C$12),10)))</f>
        <v/>
      </c>
      <c r="C3400" s="1" t="str">
        <f t="shared" si="277"/>
        <v/>
      </c>
      <c r="D3400" s="1" t="str">
        <f t="shared" si="278"/>
        <v/>
      </c>
      <c r="E3400" s="1" t="str">
        <f t="shared" si="279"/>
        <v/>
      </c>
    </row>
    <row r="3401" spans="1:5" x14ac:dyDescent="0.25">
      <c r="A3401" s="7" t="str">
        <f t="shared" si="276"/>
        <v/>
      </c>
      <c r="B3401" s="1" t="str">
        <f>IF(A3401="","",IF($C$13="Yes",($C$12+Table1[[#This Row],[Interest Paid]]),IF($C$11*E3400&gt;10,IF($C$13="No",$C$11*E3400,($C$11*E3400)+$C$12),10)))</f>
        <v/>
      </c>
      <c r="C3401" s="1" t="str">
        <f t="shared" si="277"/>
        <v/>
      </c>
      <c r="D3401" s="1" t="str">
        <f t="shared" si="278"/>
        <v/>
      </c>
      <c r="E3401" s="1" t="str">
        <f t="shared" si="279"/>
        <v/>
      </c>
    </row>
    <row r="3402" spans="1:5" x14ac:dyDescent="0.25">
      <c r="A3402" s="7" t="str">
        <f t="shared" si="276"/>
        <v/>
      </c>
      <c r="B3402" s="1" t="str">
        <f>IF(A3402="","",IF($C$13="Yes",($C$12+Table1[[#This Row],[Interest Paid]]),IF($C$11*E3401&gt;10,IF($C$13="No",$C$11*E3401,($C$11*E3401)+$C$12),10)))</f>
        <v/>
      </c>
      <c r="C3402" s="1" t="str">
        <f t="shared" si="277"/>
        <v/>
      </c>
      <c r="D3402" s="1" t="str">
        <f t="shared" si="278"/>
        <v/>
      </c>
      <c r="E3402" s="1" t="str">
        <f t="shared" si="279"/>
        <v/>
      </c>
    </row>
    <row r="3403" spans="1:5" x14ac:dyDescent="0.25">
      <c r="A3403" s="7" t="str">
        <f t="shared" si="276"/>
        <v/>
      </c>
      <c r="B3403" s="1" t="str">
        <f>IF(A3403="","",IF($C$13="Yes",($C$12+Table1[[#This Row],[Interest Paid]]),IF($C$11*E3402&gt;10,IF($C$13="No",$C$11*E3402,($C$11*E3402)+$C$12),10)))</f>
        <v/>
      </c>
      <c r="C3403" s="1" t="str">
        <f t="shared" si="277"/>
        <v/>
      </c>
      <c r="D3403" s="1" t="str">
        <f t="shared" si="278"/>
        <v/>
      </c>
      <c r="E3403" s="1" t="str">
        <f t="shared" si="279"/>
        <v/>
      </c>
    </row>
    <row r="3404" spans="1:5" x14ac:dyDescent="0.25">
      <c r="A3404" s="7" t="str">
        <f t="shared" si="276"/>
        <v/>
      </c>
      <c r="B3404" s="1" t="str">
        <f>IF(A3404="","",IF($C$13="Yes",($C$12+Table1[[#This Row],[Interest Paid]]),IF($C$11*E3403&gt;10,IF($C$13="No",$C$11*E3403,($C$11*E3403)+$C$12),10)))</f>
        <v/>
      </c>
      <c r="C3404" s="1" t="str">
        <f t="shared" si="277"/>
        <v/>
      </c>
      <c r="D3404" s="1" t="str">
        <f t="shared" si="278"/>
        <v/>
      </c>
      <c r="E3404" s="1" t="str">
        <f t="shared" si="279"/>
        <v/>
      </c>
    </row>
    <row r="3405" spans="1:5" x14ac:dyDescent="0.25">
      <c r="A3405" s="7" t="str">
        <f t="shared" si="276"/>
        <v/>
      </c>
      <c r="B3405" s="1" t="str">
        <f>IF(A3405="","",IF($C$13="Yes",($C$12+Table1[[#This Row],[Interest Paid]]),IF($C$11*E3404&gt;10,IF($C$13="No",$C$11*E3404,($C$11*E3404)+$C$12),10)))</f>
        <v/>
      </c>
      <c r="C3405" s="1" t="str">
        <f t="shared" si="277"/>
        <v/>
      </c>
      <c r="D3405" s="1" t="str">
        <f t="shared" si="278"/>
        <v/>
      </c>
      <c r="E3405" s="1" t="str">
        <f t="shared" si="279"/>
        <v/>
      </c>
    </row>
    <row r="3406" spans="1:5" x14ac:dyDescent="0.25">
      <c r="A3406" s="7" t="str">
        <f t="shared" si="276"/>
        <v/>
      </c>
      <c r="B3406" s="1" t="str">
        <f>IF(A3406="","",IF($C$13="Yes",($C$12+Table1[[#This Row],[Interest Paid]]),IF($C$11*E3405&gt;10,IF($C$13="No",$C$11*E3405,($C$11*E3405)+$C$12),10)))</f>
        <v/>
      </c>
      <c r="C3406" s="1" t="str">
        <f t="shared" si="277"/>
        <v/>
      </c>
      <c r="D3406" s="1" t="str">
        <f t="shared" si="278"/>
        <v/>
      </c>
      <c r="E3406" s="1" t="str">
        <f t="shared" si="279"/>
        <v/>
      </c>
    </row>
    <row r="3407" spans="1:5" x14ac:dyDescent="0.25">
      <c r="A3407" s="7" t="str">
        <f t="shared" si="276"/>
        <v/>
      </c>
      <c r="B3407" s="1" t="str">
        <f>IF(A3407="","",IF($C$13="Yes",($C$12+Table1[[#This Row],[Interest Paid]]),IF($C$11*E3406&gt;10,IF($C$13="No",$C$11*E3406,($C$11*E3406)+$C$12),10)))</f>
        <v/>
      </c>
      <c r="C3407" s="1" t="str">
        <f t="shared" si="277"/>
        <v/>
      </c>
      <c r="D3407" s="1" t="str">
        <f t="shared" si="278"/>
        <v/>
      </c>
      <c r="E3407" s="1" t="str">
        <f t="shared" si="279"/>
        <v/>
      </c>
    </row>
    <row r="3408" spans="1:5" x14ac:dyDescent="0.25">
      <c r="A3408" s="7" t="str">
        <f t="shared" si="276"/>
        <v/>
      </c>
      <c r="B3408" s="1" t="str">
        <f>IF(A3408="","",IF($C$13="Yes",($C$12+Table1[[#This Row],[Interest Paid]]),IF($C$11*E3407&gt;10,IF($C$13="No",$C$11*E3407,($C$11*E3407)+$C$12),10)))</f>
        <v/>
      </c>
      <c r="C3408" s="1" t="str">
        <f t="shared" si="277"/>
        <v/>
      </c>
      <c r="D3408" s="1" t="str">
        <f t="shared" si="278"/>
        <v/>
      </c>
      <c r="E3408" s="1" t="str">
        <f t="shared" si="279"/>
        <v/>
      </c>
    </row>
    <row r="3409" spans="1:5" x14ac:dyDescent="0.25">
      <c r="A3409" s="7" t="str">
        <f t="shared" si="276"/>
        <v/>
      </c>
      <c r="B3409" s="1" t="str">
        <f>IF(A3409="","",IF($C$13="Yes",($C$12+Table1[[#This Row],[Interest Paid]]),IF($C$11*E3408&gt;10,IF($C$13="No",$C$11*E3408,($C$11*E3408)+$C$12),10)))</f>
        <v/>
      </c>
      <c r="C3409" s="1" t="str">
        <f t="shared" si="277"/>
        <v/>
      </c>
      <c r="D3409" s="1" t="str">
        <f t="shared" si="278"/>
        <v/>
      </c>
      <c r="E3409" s="1" t="str">
        <f t="shared" si="279"/>
        <v/>
      </c>
    </row>
    <row r="3410" spans="1:5" x14ac:dyDescent="0.25">
      <c r="A3410" s="7" t="str">
        <f t="shared" si="276"/>
        <v/>
      </c>
      <c r="B3410" s="1" t="str">
        <f>IF(A3410="","",IF($C$13="Yes",($C$12+Table1[[#This Row],[Interest Paid]]),IF($C$11*E3409&gt;10,IF($C$13="No",$C$11*E3409,($C$11*E3409)+$C$12),10)))</f>
        <v/>
      </c>
      <c r="C3410" s="1" t="str">
        <f t="shared" si="277"/>
        <v/>
      </c>
      <c r="D3410" s="1" t="str">
        <f t="shared" si="278"/>
        <v/>
      </c>
      <c r="E3410" s="1" t="str">
        <f t="shared" si="279"/>
        <v/>
      </c>
    </row>
    <row r="3411" spans="1:5" x14ac:dyDescent="0.25">
      <c r="A3411" s="7" t="str">
        <f t="shared" si="276"/>
        <v/>
      </c>
      <c r="B3411" s="1" t="str">
        <f>IF(A3411="","",IF($C$13="Yes",($C$12+Table1[[#This Row],[Interest Paid]]),IF($C$11*E3410&gt;10,IF($C$13="No",$C$11*E3410,($C$11*E3410)+$C$12),10)))</f>
        <v/>
      </c>
      <c r="C3411" s="1" t="str">
        <f t="shared" si="277"/>
        <v/>
      </c>
      <c r="D3411" s="1" t="str">
        <f t="shared" si="278"/>
        <v/>
      </c>
      <c r="E3411" s="1" t="str">
        <f t="shared" si="279"/>
        <v/>
      </c>
    </row>
    <row r="3412" spans="1:5" x14ac:dyDescent="0.25">
      <c r="A3412" s="7" t="str">
        <f t="shared" si="276"/>
        <v/>
      </c>
      <c r="B3412" s="1" t="str">
        <f>IF(A3412="","",IF($C$13="Yes",($C$12+Table1[[#This Row],[Interest Paid]]),IF($C$11*E3411&gt;10,IF($C$13="No",$C$11*E3411,($C$11*E3411)+$C$12),10)))</f>
        <v/>
      </c>
      <c r="C3412" s="1" t="str">
        <f t="shared" si="277"/>
        <v/>
      </c>
      <c r="D3412" s="1" t="str">
        <f t="shared" si="278"/>
        <v/>
      </c>
      <c r="E3412" s="1" t="str">
        <f t="shared" si="279"/>
        <v/>
      </c>
    </row>
    <row r="3413" spans="1:5" x14ac:dyDescent="0.25">
      <c r="A3413" s="7" t="str">
        <f t="shared" si="276"/>
        <v/>
      </c>
      <c r="B3413" s="1" t="str">
        <f>IF(A3413="","",IF($C$13="Yes",($C$12+Table1[[#This Row],[Interest Paid]]),IF($C$11*E3412&gt;10,IF($C$13="No",$C$11*E3412,($C$11*E3412)+$C$12),10)))</f>
        <v/>
      </c>
      <c r="C3413" s="1" t="str">
        <f t="shared" si="277"/>
        <v/>
      </c>
      <c r="D3413" s="1" t="str">
        <f t="shared" si="278"/>
        <v/>
      </c>
      <c r="E3413" s="1" t="str">
        <f t="shared" si="279"/>
        <v/>
      </c>
    </row>
    <row r="3414" spans="1:5" x14ac:dyDescent="0.25">
      <c r="A3414" s="7" t="str">
        <f t="shared" si="276"/>
        <v/>
      </c>
      <c r="B3414" s="1" t="str">
        <f>IF(A3414="","",IF($C$13="Yes",($C$12+Table1[[#This Row],[Interest Paid]]),IF($C$11*E3413&gt;10,IF($C$13="No",$C$11*E3413,($C$11*E3413)+$C$12),10)))</f>
        <v/>
      </c>
      <c r="C3414" s="1" t="str">
        <f t="shared" si="277"/>
        <v/>
      </c>
      <c r="D3414" s="1" t="str">
        <f t="shared" si="278"/>
        <v/>
      </c>
      <c r="E3414" s="1" t="str">
        <f t="shared" si="279"/>
        <v/>
      </c>
    </row>
    <row r="3415" spans="1:5" x14ac:dyDescent="0.25">
      <c r="A3415" s="7" t="str">
        <f t="shared" si="276"/>
        <v/>
      </c>
      <c r="B3415" s="1" t="str">
        <f>IF(A3415="","",IF($C$13="Yes",($C$12+Table1[[#This Row],[Interest Paid]]),IF($C$11*E3414&gt;10,IF($C$13="No",$C$11*E3414,($C$11*E3414)+$C$12),10)))</f>
        <v/>
      </c>
      <c r="C3415" s="1" t="str">
        <f t="shared" si="277"/>
        <v/>
      </c>
      <c r="D3415" s="1" t="str">
        <f t="shared" si="278"/>
        <v/>
      </c>
      <c r="E3415" s="1" t="str">
        <f t="shared" si="279"/>
        <v/>
      </c>
    </row>
    <row r="3416" spans="1:5" x14ac:dyDescent="0.25">
      <c r="A3416" s="7" t="str">
        <f t="shared" si="276"/>
        <v/>
      </c>
      <c r="B3416" s="1" t="str">
        <f>IF(A3416="","",IF($C$13="Yes",($C$12+Table1[[#This Row],[Interest Paid]]),IF($C$11*E3415&gt;10,IF($C$13="No",$C$11*E3415,($C$11*E3415)+$C$12),10)))</f>
        <v/>
      </c>
      <c r="C3416" s="1" t="str">
        <f t="shared" si="277"/>
        <v/>
      </c>
      <c r="D3416" s="1" t="str">
        <f t="shared" si="278"/>
        <v/>
      </c>
      <c r="E3416" s="1" t="str">
        <f t="shared" si="279"/>
        <v/>
      </c>
    </row>
    <row r="3417" spans="1:5" x14ac:dyDescent="0.25">
      <c r="A3417" s="7" t="str">
        <f t="shared" si="276"/>
        <v/>
      </c>
      <c r="B3417" s="1" t="str">
        <f>IF(A3417="","",IF($C$13="Yes",($C$12+Table1[[#This Row],[Interest Paid]]),IF($C$11*E3416&gt;10,IF($C$13="No",$C$11*E3416,($C$11*E3416)+$C$12),10)))</f>
        <v/>
      </c>
      <c r="C3417" s="1" t="str">
        <f t="shared" si="277"/>
        <v/>
      </c>
      <c r="D3417" s="1" t="str">
        <f t="shared" si="278"/>
        <v/>
      </c>
      <c r="E3417" s="1" t="str">
        <f t="shared" si="279"/>
        <v/>
      </c>
    </row>
    <row r="3418" spans="1:5" x14ac:dyDescent="0.25">
      <c r="A3418" s="7" t="str">
        <f t="shared" si="276"/>
        <v/>
      </c>
      <c r="B3418" s="1" t="str">
        <f>IF(A3418="","",IF($C$13="Yes",($C$12+Table1[[#This Row],[Interest Paid]]),IF($C$11*E3417&gt;10,IF($C$13="No",$C$11*E3417,($C$11*E3417)+$C$12),10)))</f>
        <v/>
      </c>
      <c r="C3418" s="1" t="str">
        <f t="shared" si="277"/>
        <v/>
      </c>
      <c r="D3418" s="1" t="str">
        <f t="shared" si="278"/>
        <v/>
      </c>
      <c r="E3418" s="1" t="str">
        <f t="shared" si="279"/>
        <v/>
      </c>
    </row>
    <row r="3419" spans="1:5" x14ac:dyDescent="0.25">
      <c r="A3419" s="7" t="str">
        <f t="shared" si="276"/>
        <v/>
      </c>
      <c r="B3419" s="1" t="str">
        <f>IF(A3419="","",IF($C$13="Yes",($C$12+Table1[[#This Row],[Interest Paid]]),IF($C$11*E3418&gt;10,IF($C$13="No",$C$11*E3418,($C$11*E3418)+$C$12),10)))</f>
        <v/>
      </c>
      <c r="C3419" s="1" t="str">
        <f t="shared" si="277"/>
        <v/>
      </c>
      <c r="D3419" s="1" t="str">
        <f t="shared" si="278"/>
        <v/>
      </c>
      <c r="E3419" s="1" t="str">
        <f t="shared" si="279"/>
        <v/>
      </c>
    </row>
    <row r="3420" spans="1:5" x14ac:dyDescent="0.25">
      <c r="A3420" s="7" t="str">
        <f t="shared" si="276"/>
        <v/>
      </c>
      <c r="B3420" s="1" t="str">
        <f>IF(A3420="","",IF($C$13="Yes",($C$12+Table1[[#This Row],[Interest Paid]]),IF($C$11*E3419&gt;10,IF($C$13="No",$C$11*E3419,($C$11*E3419)+$C$12),10)))</f>
        <v/>
      </c>
      <c r="C3420" s="1" t="str">
        <f t="shared" si="277"/>
        <v/>
      </c>
      <c r="D3420" s="1" t="str">
        <f t="shared" si="278"/>
        <v/>
      </c>
      <c r="E3420" s="1" t="str">
        <f t="shared" si="279"/>
        <v/>
      </c>
    </row>
    <row r="3421" spans="1:5" x14ac:dyDescent="0.25">
      <c r="A3421" s="7" t="str">
        <f t="shared" si="276"/>
        <v/>
      </c>
      <c r="B3421" s="1" t="str">
        <f>IF(A3421="","",IF($C$13="Yes",($C$12+Table1[[#This Row],[Interest Paid]]),IF($C$11*E3420&gt;10,IF($C$13="No",$C$11*E3420,($C$11*E3420)+$C$12),10)))</f>
        <v/>
      </c>
      <c r="C3421" s="1" t="str">
        <f t="shared" si="277"/>
        <v/>
      </c>
      <c r="D3421" s="1" t="str">
        <f t="shared" si="278"/>
        <v/>
      </c>
      <c r="E3421" s="1" t="str">
        <f t="shared" si="279"/>
        <v/>
      </c>
    </row>
    <row r="3422" spans="1:5" x14ac:dyDescent="0.25">
      <c r="A3422" s="7" t="str">
        <f t="shared" si="276"/>
        <v/>
      </c>
      <c r="B3422" s="1" t="str">
        <f>IF(A3422="","",IF($C$13="Yes",($C$12+Table1[[#This Row],[Interest Paid]]),IF($C$11*E3421&gt;10,IF($C$13="No",$C$11*E3421,($C$11*E3421)+$C$12),10)))</f>
        <v/>
      </c>
      <c r="C3422" s="1" t="str">
        <f t="shared" si="277"/>
        <v/>
      </c>
      <c r="D3422" s="1" t="str">
        <f t="shared" si="278"/>
        <v/>
      </c>
      <c r="E3422" s="1" t="str">
        <f t="shared" si="279"/>
        <v/>
      </c>
    </row>
    <row r="3423" spans="1:5" x14ac:dyDescent="0.25">
      <c r="A3423" s="7" t="str">
        <f t="shared" si="276"/>
        <v/>
      </c>
      <c r="B3423" s="1" t="str">
        <f>IF(A3423="","",IF($C$13="Yes",($C$12+Table1[[#This Row],[Interest Paid]]),IF($C$11*E3422&gt;10,IF($C$13="No",$C$11*E3422,($C$11*E3422)+$C$12),10)))</f>
        <v/>
      </c>
      <c r="C3423" s="1" t="str">
        <f t="shared" si="277"/>
        <v/>
      </c>
      <c r="D3423" s="1" t="str">
        <f t="shared" si="278"/>
        <v/>
      </c>
      <c r="E3423" s="1" t="str">
        <f t="shared" si="279"/>
        <v/>
      </c>
    </row>
    <row r="3424" spans="1:5" x14ac:dyDescent="0.25">
      <c r="A3424" s="7" t="str">
        <f t="shared" si="276"/>
        <v/>
      </c>
      <c r="B3424" s="1" t="str">
        <f>IF(A3424="","",IF($C$13="Yes",($C$12+Table1[[#This Row],[Interest Paid]]),IF($C$11*E3423&gt;10,IF($C$13="No",$C$11*E3423,($C$11*E3423)+$C$12),10)))</f>
        <v/>
      </c>
      <c r="C3424" s="1" t="str">
        <f t="shared" si="277"/>
        <v/>
      </c>
      <c r="D3424" s="1" t="str">
        <f t="shared" si="278"/>
        <v/>
      </c>
      <c r="E3424" s="1" t="str">
        <f t="shared" si="279"/>
        <v/>
      </c>
    </row>
    <row r="3425" spans="1:5" x14ac:dyDescent="0.25">
      <c r="A3425" s="7" t="str">
        <f t="shared" si="276"/>
        <v/>
      </c>
      <c r="B3425" s="1" t="str">
        <f>IF(A3425="","",IF($C$13="Yes",($C$12+Table1[[#This Row],[Interest Paid]]),IF($C$11*E3424&gt;10,IF($C$13="No",$C$11*E3424,($C$11*E3424)+$C$12),10)))</f>
        <v/>
      </c>
      <c r="C3425" s="1" t="str">
        <f t="shared" si="277"/>
        <v/>
      </c>
      <c r="D3425" s="1" t="str">
        <f t="shared" si="278"/>
        <v/>
      </c>
      <c r="E3425" s="1" t="str">
        <f t="shared" si="279"/>
        <v/>
      </c>
    </row>
    <row r="3426" spans="1:5" x14ac:dyDescent="0.25">
      <c r="A3426" s="7" t="str">
        <f t="shared" si="276"/>
        <v/>
      </c>
      <c r="B3426" s="1" t="str">
        <f>IF(A3426="","",IF($C$13="Yes",($C$12+Table1[[#This Row],[Interest Paid]]),IF($C$11*E3425&gt;10,IF($C$13="No",$C$11*E3425,($C$11*E3425)+$C$12),10)))</f>
        <v/>
      </c>
      <c r="C3426" s="1" t="str">
        <f t="shared" si="277"/>
        <v/>
      </c>
      <c r="D3426" s="1" t="str">
        <f t="shared" si="278"/>
        <v/>
      </c>
      <c r="E3426" s="1" t="str">
        <f t="shared" si="279"/>
        <v/>
      </c>
    </row>
    <row r="3427" spans="1:5" x14ac:dyDescent="0.25">
      <c r="A3427" s="7" t="str">
        <f t="shared" si="276"/>
        <v/>
      </c>
      <c r="B3427" s="1" t="str">
        <f>IF(A3427="","",IF($C$13="Yes",($C$12+Table1[[#This Row],[Interest Paid]]),IF($C$11*E3426&gt;10,IF($C$13="No",$C$11*E3426,($C$11*E3426)+$C$12),10)))</f>
        <v/>
      </c>
      <c r="C3427" s="1" t="str">
        <f t="shared" si="277"/>
        <v/>
      </c>
      <c r="D3427" s="1" t="str">
        <f t="shared" si="278"/>
        <v/>
      </c>
      <c r="E3427" s="1" t="str">
        <f t="shared" si="279"/>
        <v/>
      </c>
    </row>
    <row r="3428" spans="1:5" x14ac:dyDescent="0.25">
      <c r="A3428" s="7" t="str">
        <f t="shared" si="276"/>
        <v/>
      </c>
      <c r="B3428" s="1" t="str">
        <f>IF(A3428="","",IF($C$13="Yes",($C$12+Table1[[#This Row],[Interest Paid]]),IF($C$11*E3427&gt;10,IF($C$13="No",$C$11*E3427,($C$11*E3427)+$C$12),10)))</f>
        <v/>
      </c>
      <c r="C3428" s="1" t="str">
        <f t="shared" si="277"/>
        <v/>
      </c>
      <c r="D3428" s="1" t="str">
        <f t="shared" si="278"/>
        <v/>
      </c>
      <c r="E3428" s="1" t="str">
        <f t="shared" si="279"/>
        <v/>
      </c>
    </row>
    <row r="3429" spans="1:5" x14ac:dyDescent="0.25">
      <c r="A3429" s="7" t="str">
        <f t="shared" si="276"/>
        <v/>
      </c>
      <c r="B3429" s="1" t="str">
        <f>IF(A3429="","",IF($C$13="Yes",($C$12+Table1[[#This Row],[Interest Paid]]),IF($C$11*E3428&gt;10,IF($C$13="No",$C$11*E3428,($C$11*E3428)+$C$12),10)))</f>
        <v/>
      </c>
      <c r="C3429" s="1" t="str">
        <f t="shared" si="277"/>
        <v/>
      </c>
      <c r="D3429" s="1" t="str">
        <f t="shared" si="278"/>
        <v/>
      </c>
      <c r="E3429" s="1" t="str">
        <f t="shared" si="279"/>
        <v/>
      </c>
    </row>
    <row r="3430" spans="1:5" x14ac:dyDescent="0.25">
      <c r="A3430" s="7" t="str">
        <f t="shared" si="276"/>
        <v/>
      </c>
      <c r="B3430" s="1" t="str">
        <f>IF(A3430="","",IF($C$13="Yes",($C$12+Table1[[#This Row],[Interest Paid]]),IF($C$11*E3429&gt;10,IF($C$13="No",$C$11*E3429,($C$11*E3429)+$C$12),10)))</f>
        <v/>
      </c>
      <c r="C3430" s="1" t="str">
        <f t="shared" si="277"/>
        <v/>
      </c>
      <c r="D3430" s="1" t="str">
        <f t="shared" si="278"/>
        <v/>
      </c>
      <c r="E3430" s="1" t="str">
        <f t="shared" si="279"/>
        <v/>
      </c>
    </row>
    <row r="3431" spans="1:5" x14ac:dyDescent="0.25">
      <c r="A3431" s="7" t="str">
        <f t="shared" si="276"/>
        <v/>
      </c>
      <c r="B3431" s="1" t="str">
        <f>IF(A3431="","",IF($C$13="Yes",($C$12+Table1[[#This Row],[Interest Paid]]),IF($C$11*E3430&gt;10,IF($C$13="No",$C$11*E3430,($C$11*E3430)+$C$12),10)))</f>
        <v/>
      </c>
      <c r="C3431" s="1" t="str">
        <f t="shared" si="277"/>
        <v/>
      </c>
      <c r="D3431" s="1" t="str">
        <f t="shared" si="278"/>
        <v/>
      </c>
      <c r="E3431" s="1" t="str">
        <f t="shared" si="279"/>
        <v/>
      </c>
    </row>
    <row r="3432" spans="1:5" x14ac:dyDescent="0.25">
      <c r="A3432" s="7" t="str">
        <f t="shared" si="276"/>
        <v/>
      </c>
      <c r="B3432" s="1" t="str">
        <f>IF(A3432="","",IF($C$13="Yes",($C$12+Table1[[#This Row],[Interest Paid]]),IF($C$11*E3431&gt;10,IF($C$13="No",$C$11*E3431,($C$11*E3431)+$C$12),10)))</f>
        <v/>
      </c>
      <c r="C3432" s="1" t="str">
        <f t="shared" si="277"/>
        <v/>
      </c>
      <c r="D3432" s="1" t="str">
        <f t="shared" si="278"/>
        <v/>
      </c>
      <c r="E3432" s="1" t="str">
        <f t="shared" si="279"/>
        <v/>
      </c>
    </row>
    <row r="3433" spans="1:5" x14ac:dyDescent="0.25">
      <c r="A3433" s="7" t="str">
        <f t="shared" si="276"/>
        <v/>
      </c>
      <c r="B3433" s="1" t="str">
        <f>IF(A3433="","",IF($C$13="Yes",($C$12+Table1[[#This Row],[Interest Paid]]),IF($C$11*E3432&gt;10,IF($C$13="No",$C$11*E3432,($C$11*E3432)+$C$12),10)))</f>
        <v/>
      </c>
      <c r="C3433" s="1" t="str">
        <f t="shared" si="277"/>
        <v/>
      </c>
      <c r="D3433" s="1" t="str">
        <f t="shared" si="278"/>
        <v/>
      </c>
      <c r="E3433" s="1" t="str">
        <f t="shared" si="279"/>
        <v/>
      </c>
    </row>
    <row r="3434" spans="1:5" x14ac:dyDescent="0.25">
      <c r="A3434" s="7" t="str">
        <f t="shared" si="276"/>
        <v/>
      </c>
      <c r="B3434" s="1" t="str">
        <f>IF(A3434="","",IF($C$13="Yes",($C$12+Table1[[#This Row],[Interest Paid]]),IF($C$11*E3433&gt;10,IF($C$13="No",$C$11*E3433,($C$11*E3433)+$C$12),10)))</f>
        <v/>
      </c>
      <c r="C3434" s="1" t="str">
        <f t="shared" si="277"/>
        <v/>
      </c>
      <c r="D3434" s="1" t="str">
        <f t="shared" si="278"/>
        <v/>
      </c>
      <c r="E3434" s="1" t="str">
        <f t="shared" si="279"/>
        <v/>
      </c>
    </row>
    <row r="3435" spans="1:5" x14ac:dyDescent="0.25">
      <c r="A3435" s="7" t="str">
        <f t="shared" si="276"/>
        <v/>
      </c>
      <c r="B3435" s="1" t="str">
        <f>IF(A3435="","",IF($C$13="Yes",($C$12+Table1[[#This Row],[Interest Paid]]),IF($C$11*E3434&gt;10,IF($C$13="No",$C$11*E3434,($C$11*E3434)+$C$12),10)))</f>
        <v/>
      </c>
      <c r="C3435" s="1" t="str">
        <f t="shared" si="277"/>
        <v/>
      </c>
      <c r="D3435" s="1" t="str">
        <f t="shared" si="278"/>
        <v/>
      </c>
      <c r="E3435" s="1" t="str">
        <f t="shared" si="279"/>
        <v/>
      </c>
    </row>
    <row r="3436" spans="1:5" x14ac:dyDescent="0.25">
      <c r="A3436" s="7" t="str">
        <f t="shared" si="276"/>
        <v/>
      </c>
      <c r="B3436" s="1" t="str">
        <f>IF(A3436="","",IF($C$13="Yes",($C$12+Table1[[#This Row],[Interest Paid]]),IF($C$11*E3435&gt;10,IF($C$13="No",$C$11*E3435,($C$11*E3435)+$C$12),10)))</f>
        <v/>
      </c>
      <c r="C3436" s="1" t="str">
        <f t="shared" si="277"/>
        <v/>
      </c>
      <c r="D3436" s="1" t="str">
        <f t="shared" si="278"/>
        <v/>
      </c>
      <c r="E3436" s="1" t="str">
        <f t="shared" si="279"/>
        <v/>
      </c>
    </row>
    <row r="3437" spans="1:5" x14ac:dyDescent="0.25">
      <c r="A3437" s="7" t="str">
        <f t="shared" si="276"/>
        <v/>
      </c>
      <c r="B3437" s="1" t="str">
        <f>IF(A3437="","",IF($C$13="Yes",($C$12+Table1[[#This Row],[Interest Paid]]),IF($C$11*E3436&gt;10,IF($C$13="No",$C$11*E3436,($C$11*E3436)+$C$12),10)))</f>
        <v/>
      </c>
      <c r="C3437" s="1" t="str">
        <f t="shared" si="277"/>
        <v/>
      </c>
      <c r="D3437" s="1" t="str">
        <f t="shared" si="278"/>
        <v/>
      </c>
      <c r="E3437" s="1" t="str">
        <f t="shared" si="279"/>
        <v/>
      </c>
    </row>
    <row r="3438" spans="1:5" x14ac:dyDescent="0.25">
      <c r="A3438" s="7" t="str">
        <f t="shared" si="276"/>
        <v/>
      </c>
      <c r="B3438" s="1" t="str">
        <f>IF(A3438="","",IF($C$13="Yes",($C$12+Table1[[#This Row],[Interest Paid]]),IF($C$11*E3437&gt;10,IF($C$13="No",$C$11*E3437,($C$11*E3437)+$C$12),10)))</f>
        <v/>
      </c>
      <c r="C3438" s="1" t="str">
        <f t="shared" si="277"/>
        <v/>
      </c>
      <c r="D3438" s="1" t="str">
        <f t="shared" si="278"/>
        <v/>
      </c>
      <c r="E3438" s="1" t="str">
        <f t="shared" si="279"/>
        <v/>
      </c>
    </row>
    <row r="3439" spans="1:5" x14ac:dyDescent="0.25">
      <c r="A3439" s="7" t="str">
        <f t="shared" si="276"/>
        <v/>
      </c>
      <c r="B3439" s="1" t="str">
        <f>IF(A3439="","",IF($C$13="Yes",($C$12+Table1[[#This Row],[Interest Paid]]),IF($C$11*E3438&gt;10,IF($C$13="No",$C$11*E3438,($C$11*E3438)+$C$12),10)))</f>
        <v/>
      </c>
      <c r="C3439" s="1" t="str">
        <f t="shared" si="277"/>
        <v/>
      </c>
      <c r="D3439" s="1" t="str">
        <f t="shared" si="278"/>
        <v/>
      </c>
      <c r="E3439" s="1" t="str">
        <f t="shared" si="279"/>
        <v/>
      </c>
    </row>
    <row r="3440" spans="1:5" x14ac:dyDescent="0.25">
      <c r="A3440" s="7" t="str">
        <f t="shared" si="276"/>
        <v/>
      </c>
      <c r="B3440" s="1" t="str">
        <f>IF(A3440="","",IF($C$13="Yes",($C$12+Table1[[#This Row],[Interest Paid]]),IF($C$11*E3439&gt;10,IF($C$13="No",$C$11*E3439,($C$11*E3439)+$C$12),10)))</f>
        <v/>
      </c>
      <c r="C3440" s="1" t="str">
        <f t="shared" si="277"/>
        <v/>
      </c>
      <c r="D3440" s="1" t="str">
        <f t="shared" si="278"/>
        <v/>
      </c>
      <c r="E3440" s="1" t="str">
        <f t="shared" si="279"/>
        <v/>
      </c>
    </row>
    <row r="3441" spans="1:5" x14ac:dyDescent="0.25">
      <c r="A3441" s="7" t="str">
        <f t="shared" si="276"/>
        <v/>
      </c>
      <c r="B3441" s="1" t="str">
        <f>IF(A3441="","",IF($C$13="Yes",($C$12+Table1[[#This Row],[Interest Paid]]),IF($C$11*E3440&gt;10,IF($C$13="No",$C$11*E3440,($C$11*E3440)+$C$12),10)))</f>
        <v/>
      </c>
      <c r="C3441" s="1" t="str">
        <f t="shared" si="277"/>
        <v/>
      </c>
      <c r="D3441" s="1" t="str">
        <f t="shared" si="278"/>
        <v/>
      </c>
      <c r="E3441" s="1" t="str">
        <f t="shared" si="279"/>
        <v/>
      </c>
    </row>
    <row r="3442" spans="1:5" x14ac:dyDescent="0.25">
      <c r="A3442" s="7" t="str">
        <f t="shared" si="276"/>
        <v/>
      </c>
      <c r="B3442" s="1" t="str">
        <f>IF(A3442="","",IF($C$13="Yes",($C$12+Table1[[#This Row],[Interest Paid]]),IF($C$11*E3441&gt;10,IF($C$13="No",$C$11*E3441,($C$11*E3441)+$C$12),10)))</f>
        <v/>
      </c>
      <c r="C3442" s="1" t="str">
        <f t="shared" si="277"/>
        <v/>
      </c>
      <c r="D3442" s="1" t="str">
        <f t="shared" si="278"/>
        <v/>
      </c>
      <c r="E3442" s="1" t="str">
        <f t="shared" si="279"/>
        <v/>
      </c>
    </row>
    <row r="3443" spans="1:5" x14ac:dyDescent="0.25">
      <c r="A3443" s="7" t="str">
        <f t="shared" si="276"/>
        <v/>
      </c>
      <c r="B3443" s="1" t="str">
        <f>IF(A3443="","",IF($C$13="Yes",($C$12+Table1[[#This Row],[Interest Paid]]),IF($C$11*E3442&gt;10,IF($C$13="No",$C$11*E3442,($C$11*E3442)+$C$12),10)))</f>
        <v/>
      </c>
      <c r="C3443" s="1" t="str">
        <f t="shared" si="277"/>
        <v/>
      </c>
      <c r="D3443" s="1" t="str">
        <f t="shared" si="278"/>
        <v/>
      </c>
      <c r="E3443" s="1" t="str">
        <f t="shared" si="279"/>
        <v/>
      </c>
    </row>
    <row r="3444" spans="1:5" x14ac:dyDescent="0.25">
      <c r="A3444" s="7" t="str">
        <f t="shared" si="276"/>
        <v/>
      </c>
      <c r="B3444" s="1" t="str">
        <f>IF(A3444="","",IF($C$13="Yes",($C$12+Table1[[#This Row],[Interest Paid]]),IF($C$11*E3443&gt;10,IF($C$13="No",$C$11*E3443,($C$11*E3443)+$C$12),10)))</f>
        <v/>
      </c>
      <c r="C3444" s="1" t="str">
        <f t="shared" si="277"/>
        <v/>
      </c>
      <c r="D3444" s="1" t="str">
        <f t="shared" si="278"/>
        <v/>
      </c>
      <c r="E3444" s="1" t="str">
        <f t="shared" si="279"/>
        <v/>
      </c>
    </row>
    <row r="3445" spans="1:5" x14ac:dyDescent="0.25">
      <c r="A3445" s="7" t="str">
        <f t="shared" ref="A3445:A3508" si="280">IF(A3444="","",IF(E3444&gt;0,A3444+1,""))</f>
        <v/>
      </c>
      <c r="B3445" s="1" t="str">
        <f>IF(A3445="","",IF($C$13="Yes",($C$12+Table1[[#This Row],[Interest Paid]]),IF($C$11*E3444&gt;10,IF($C$13="No",$C$11*E3444,($C$11*E3444)+$C$12),10)))</f>
        <v/>
      </c>
      <c r="C3445" s="1" t="str">
        <f t="shared" ref="C3445:C3508" si="281">IF(A3445="","",($C$10/12)*E3444)</f>
        <v/>
      </c>
      <c r="D3445" s="1" t="str">
        <f t="shared" ref="D3445:D3508" si="282">IF(A3445="","",B3445-C3445)</f>
        <v/>
      </c>
      <c r="E3445" s="1" t="str">
        <f t="shared" ref="E3445:E3508" si="283">IF(A3445="","",E3444-D3445)</f>
        <v/>
      </c>
    </row>
    <row r="3446" spans="1:5" x14ac:dyDescent="0.25">
      <c r="A3446" s="7" t="str">
        <f t="shared" si="280"/>
        <v/>
      </c>
      <c r="B3446" s="1" t="str">
        <f>IF(A3446="","",IF($C$13="Yes",($C$12+Table1[[#This Row],[Interest Paid]]),IF($C$11*E3445&gt;10,IF($C$13="No",$C$11*E3445,($C$11*E3445)+$C$12),10)))</f>
        <v/>
      </c>
      <c r="C3446" s="1" t="str">
        <f t="shared" si="281"/>
        <v/>
      </c>
      <c r="D3446" s="1" t="str">
        <f t="shared" si="282"/>
        <v/>
      </c>
      <c r="E3446" s="1" t="str">
        <f t="shared" si="283"/>
        <v/>
      </c>
    </row>
    <row r="3447" spans="1:5" x14ac:dyDescent="0.25">
      <c r="A3447" s="7" t="str">
        <f t="shared" si="280"/>
        <v/>
      </c>
      <c r="B3447" s="1" t="str">
        <f>IF(A3447="","",IF($C$13="Yes",($C$12+Table1[[#This Row],[Interest Paid]]),IF($C$11*E3446&gt;10,IF($C$13="No",$C$11*E3446,($C$11*E3446)+$C$12),10)))</f>
        <v/>
      </c>
      <c r="C3447" s="1" t="str">
        <f t="shared" si="281"/>
        <v/>
      </c>
      <c r="D3447" s="1" t="str">
        <f t="shared" si="282"/>
        <v/>
      </c>
      <c r="E3447" s="1" t="str">
        <f t="shared" si="283"/>
        <v/>
      </c>
    </row>
    <row r="3448" spans="1:5" x14ac:dyDescent="0.25">
      <c r="A3448" s="7" t="str">
        <f t="shared" si="280"/>
        <v/>
      </c>
      <c r="B3448" s="1" t="str">
        <f>IF(A3448="","",IF($C$13="Yes",($C$12+Table1[[#This Row],[Interest Paid]]),IF($C$11*E3447&gt;10,IF($C$13="No",$C$11*E3447,($C$11*E3447)+$C$12),10)))</f>
        <v/>
      </c>
      <c r="C3448" s="1" t="str">
        <f t="shared" si="281"/>
        <v/>
      </c>
      <c r="D3448" s="1" t="str">
        <f t="shared" si="282"/>
        <v/>
      </c>
      <c r="E3448" s="1" t="str">
        <f t="shared" si="283"/>
        <v/>
      </c>
    </row>
    <row r="3449" spans="1:5" x14ac:dyDescent="0.25">
      <c r="A3449" s="7" t="str">
        <f t="shared" si="280"/>
        <v/>
      </c>
      <c r="B3449" s="1" t="str">
        <f>IF(A3449="","",IF($C$13="Yes",($C$12+Table1[[#This Row],[Interest Paid]]),IF($C$11*E3448&gt;10,IF($C$13="No",$C$11*E3448,($C$11*E3448)+$C$12),10)))</f>
        <v/>
      </c>
      <c r="C3449" s="1" t="str">
        <f t="shared" si="281"/>
        <v/>
      </c>
      <c r="D3449" s="1" t="str">
        <f t="shared" si="282"/>
        <v/>
      </c>
      <c r="E3449" s="1" t="str">
        <f t="shared" si="283"/>
        <v/>
      </c>
    </row>
    <row r="3450" spans="1:5" x14ac:dyDescent="0.25">
      <c r="A3450" s="7" t="str">
        <f t="shared" si="280"/>
        <v/>
      </c>
      <c r="B3450" s="1" t="str">
        <f>IF(A3450="","",IF($C$13="Yes",($C$12+Table1[[#This Row],[Interest Paid]]),IF($C$11*E3449&gt;10,IF($C$13="No",$C$11*E3449,($C$11*E3449)+$C$12),10)))</f>
        <v/>
      </c>
      <c r="C3450" s="1" t="str">
        <f t="shared" si="281"/>
        <v/>
      </c>
      <c r="D3450" s="1" t="str">
        <f t="shared" si="282"/>
        <v/>
      </c>
      <c r="E3450" s="1" t="str">
        <f t="shared" si="283"/>
        <v/>
      </c>
    </row>
    <row r="3451" spans="1:5" x14ac:dyDescent="0.25">
      <c r="A3451" s="7" t="str">
        <f t="shared" si="280"/>
        <v/>
      </c>
      <c r="B3451" s="1" t="str">
        <f>IF(A3451="","",IF($C$13="Yes",($C$12+Table1[[#This Row],[Interest Paid]]),IF($C$11*E3450&gt;10,IF($C$13="No",$C$11*E3450,($C$11*E3450)+$C$12),10)))</f>
        <v/>
      </c>
      <c r="C3451" s="1" t="str">
        <f t="shared" si="281"/>
        <v/>
      </c>
      <c r="D3451" s="1" t="str">
        <f t="shared" si="282"/>
        <v/>
      </c>
      <c r="E3451" s="1" t="str">
        <f t="shared" si="283"/>
        <v/>
      </c>
    </row>
    <row r="3452" spans="1:5" x14ac:dyDescent="0.25">
      <c r="A3452" s="7" t="str">
        <f t="shared" si="280"/>
        <v/>
      </c>
      <c r="B3452" s="1" t="str">
        <f>IF(A3452="","",IF($C$13="Yes",($C$12+Table1[[#This Row],[Interest Paid]]),IF($C$11*E3451&gt;10,IF($C$13="No",$C$11*E3451,($C$11*E3451)+$C$12),10)))</f>
        <v/>
      </c>
      <c r="C3452" s="1" t="str">
        <f t="shared" si="281"/>
        <v/>
      </c>
      <c r="D3452" s="1" t="str">
        <f t="shared" si="282"/>
        <v/>
      </c>
      <c r="E3452" s="1" t="str">
        <f t="shared" si="283"/>
        <v/>
      </c>
    </row>
    <row r="3453" spans="1:5" x14ac:dyDescent="0.25">
      <c r="A3453" s="7" t="str">
        <f t="shared" si="280"/>
        <v/>
      </c>
      <c r="B3453" s="1" t="str">
        <f>IF(A3453="","",IF($C$13="Yes",($C$12+Table1[[#This Row],[Interest Paid]]),IF($C$11*E3452&gt;10,IF($C$13="No",$C$11*E3452,($C$11*E3452)+$C$12),10)))</f>
        <v/>
      </c>
      <c r="C3453" s="1" t="str">
        <f t="shared" si="281"/>
        <v/>
      </c>
      <c r="D3453" s="1" t="str">
        <f t="shared" si="282"/>
        <v/>
      </c>
      <c r="E3453" s="1" t="str">
        <f t="shared" si="283"/>
        <v/>
      </c>
    </row>
    <row r="3454" spans="1:5" x14ac:dyDescent="0.25">
      <c r="A3454" s="7" t="str">
        <f t="shared" si="280"/>
        <v/>
      </c>
      <c r="B3454" s="1" t="str">
        <f>IF(A3454="","",IF($C$13="Yes",($C$12+Table1[[#This Row],[Interest Paid]]),IF($C$11*E3453&gt;10,IF($C$13="No",$C$11*E3453,($C$11*E3453)+$C$12),10)))</f>
        <v/>
      </c>
      <c r="C3454" s="1" t="str">
        <f t="shared" si="281"/>
        <v/>
      </c>
      <c r="D3454" s="1" t="str">
        <f t="shared" si="282"/>
        <v/>
      </c>
      <c r="E3454" s="1" t="str">
        <f t="shared" si="283"/>
        <v/>
      </c>
    </row>
    <row r="3455" spans="1:5" x14ac:dyDescent="0.25">
      <c r="A3455" s="7" t="str">
        <f t="shared" si="280"/>
        <v/>
      </c>
      <c r="B3455" s="1" t="str">
        <f>IF(A3455="","",IF($C$13="Yes",($C$12+Table1[[#This Row],[Interest Paid]]),IF($C$11*E3454&gt;10,IF($C$13="No",$C$11*E3454,($C$11*E3454)+$C$12),10)))</f>
        <v/>
      </c>
      <c r="C3455" s="1" t="str">
        <f t="shared" si="281"/>
        <v/>
      </c>
      <c r="D3455" s="1" t="str">
        <f t="shared" si="282"/>
        <v/>
      </c>
      <c r="E3455" s="1" t="str">
        <f t="shared" si="283"/>
        <v/>
      </c>
    </row>
    <row r="3456" spans="1:5" x14ac:dyDescent="0.25">
      <c r="A3456" s="7" t="str">
        <f t="shared" si="280"/>
        <v/>
      </c>
      <c r="B3456" s="1" t="str">
        <f>IF(A3456="","",IF($C$13="Yes",($C$12+Table1[[#This Row],[Interest Paid]]),IF($C$11*E3455&gt;10,IF($C$13="No",$C$11*E3455,($C$11*E3455)+$C$12),10)))</f>
        <v/>
      </c>
      <c r="C3456" s="1" t="str">
        <f t="shared" si="281"/>
        <v/>
      </c>
      <c r="D3456" s="1" t="str">
        <f t="shared" si="282"/>
        <v/>
      </c>
      <c r="E3456" s="1" t="str">
        <f t="shared" si="283"/>
        <v/>
      </c>
    </row>
    <row r="3457" spans="1:5" x14ac:dyDescent="0.25">
      <c r="A3457" s="7" t="str">
        <f t="shared" si="280"/>
        <v/>
      </c>
      <c r="B3457" s="1" t="str">
        <f>IF(A3457="","",IF($C$13="Yes",($C$12+Table1[[#This Row],[Interest Paid]]),IF($C$11*E3456&gt;10,IF($C$13="No",$C$11*E3456,($C$11*E3456)+$C$12),10)))</f>
        <v/>
      </c>
      <c r="C3457" s="1" t="str">
        <f t="shared" si="281"/>
        <v/>
      </c>
      <c r="D3457" s="1" t="str">
        <f t="shared" si="282"/>
        <v/>
      </c>
      <c r="E3457" s="1" t="str">
        <f t="shared" si="283"/>
        <v/>
      </c>
    </row>
    <row r="3458" spans="1:5" x14ac:dyDescent="0.25">
      <c r="A3458" s="7" t="str">
        <f t="shared" si="280"/>
        <v/>
      </c>
      <c r="B3458" s="1" t="str">
        <f>IF(A3458="","",IF($C$13="Yes",($C$12+Table1[[#This Row],[Interest Paid]]),IF($C$11*E3457&gt;10,IF($C$13="No",$C$11*E3457,($C$11*E3457)+$C$12),10)))</f>
        <v/>
      </c>
      <c r="C3458" s="1" t="str">
        <f t="shared" si="281"/>
        <v/>
      </c>
      <c r="D3458" s="1" t="str">
        <f t="shared" si="282"/>
        <v/>
      </c>
      <c r="E3458" s="1" t="str">
        <f t="shared" si="283"/>
        <v/>
      </c>
    </row>
    <row r="3459" spans="1:5" x14ac:dyDescent="0.25">
      <c r="A3459" s="7" t="str">
        <f t="shared" si="280"/>
        <v/>
      </c>
      <c r="B3459" s="1" t="str">
        <f>IF(A3459="","",IF($C$13="Yes",($C$12+Table1[[#This Row],[Interest Paid]]),IF($C$11*E3458&gt;10,IF($C$13="No",$C$11*E3458,($C$11*E3458)+$C$12),10)))</f>
        <v/>
      </c>
      <c r="C3459" s="1" t="str">
        <f t="shared" si="281"/>
        <v/>
      </c>
      <c r="D3459" s="1" t="str">
        <f t="shared" si="282"/>
        <v/>
      </c>
      <c r="E3459" s="1" t="str">
        <f t="shared" si="283"/>
        <v/>
      </c>
    </row>
    <row r="3460" spans="1:5" x14ac:dyDescent="0.25">
      <c r="A3460" s="7" t="str">
        <f t="shared" si="280"/>
        <v/>
      </c>
      <c r="B3460" s="1" t="str">
        <f>IF(A3460="","",IF($C$13="Yes",($C$12+Table1[[#This Row],[Interest Paid]]),IF($C$11*E3459&gt;10,IF($C$13="No",$C$11*E3459,($C$11*E3459)+$C$12),10)))</f>
        <v/>
      </c>
      <c r="C3460" s="1" t="str">
        <f t="shared" si="281"/>
        <v/>
      </c>
      <c r="D3460" s="1" t="str">
        <f t="shared" si="282"/>
        <v/>
      </c>
      <c r="E3460" s="1" t="str">
        <f t="shared" si="283"/>
        <v/>
      </c>
    </row>
    <row r="3461" spans="1:5" x14ac:dyDescent="0.25">
      <c r="A3461" s="7" t="str">
        <f t="shared" si="280"/>
        <v/>
      </c>
      <c r="B3461" s="1" t="str">
        <f>IF(A3461="","",IF($C$13="Yes",($C$12+Table1[[#This Row],[Interest Paid]]),IF($C$11*E3460&gt;10,IF($C$13="No",$C$11*E3460,($C$11*E3460)+$C$12),10)))</f>
        <v/>
      </c>
      <c r="C3461" s="1" t="str">
        <f t="shared" si="281"/>
        <v/>
      </c>
      <c r="D3461" s="1" t="str">
        <f t="shared" si="282"/>
        <v/>
      </c>
      <c r="E3461" s="1" t="str">
        <f t="shared" si="283"/>
        <v/>
      </c>
    </row>
    <row r="3462" spans="1:5" x14ac:dyDescent="0.25">
      <c r="A3462" s="7" t="str">
        <f t="shared" si="280"/>
        <v/>
      </c>
      <c r="B3462" s="1" t="str">
        <f>IF(A3462="","",IF($C$13="Yes",($C$12+Table1[[#This Row],[Interest Paid]]),IF($C$11*E3461&gt;10,IF($C$13="No",$C$11*E3461,($C$11*E3461)+$C$12),10)))</f>
        <v/>
      </c>
      <c r="C3462" s="1" t="str">
        <f t="shared" si="281"/>
        <v/>
      </c>
      <c r="D3462" s="1" t="str">
        <f t="shared" si="282"/>
        <v/>
      </c>
      <c r="E3462" s="1" t="str">
        <f t="shared" si="283"/>
        <v/>
      </c>
    </row>
    <row r="3463" spans="1:5" x14ac:dyDescent="0.25">
      <c r="A3463" s="7" t="str">
        <f t="shared" si="280"/>
        <v/>
      </c>
      <c r="B3463" s="1" t="str">
        <f>IF(A3463="","",IF($C$13="Yes",($C$12+Table1[[#This Row],[Interest Paid]]),IF($C$11*E3462&gt;10,IF($C$13="No",$C$11*E3462,($C$11*E3462)+$C$12),10)))</f>
        <v/>
      </c>
      <c r="C3463" s="1" t="str">
        <f t="shared" si="281"/>
        <v/>
      </c>
      <c r="D3463" s="1" t="str">
        <f t="shared" si="282"/>
        <v/>
      </c>
      <c r="E3463" s="1" t="str">
        <f t="shared" si="283"/>
        <v/>
      </c>
    </row>
    <row r="3464" spans="1:5" x14ac:dyDescent="0.25">
      <c r="A3464" s="7" t="str">
        <f t="shared" si="280"/>
        <v/>
      </c>
      <c r="B3464" s="1" t="str">
        <f>IF(A3464="","",IF($C$13="Yes",($C$12+Table1[[#This Row],[Interest Paid]]),IF($C$11*E3463&gt;10,IF($C$13="No",$C$11*E3463,($C$11*E3463)+$C$12),10)))</f>
        <v/>
      </c>
      <c r="C3464" s="1" t="str">
        <f t="shared" si="281"/>
        <v/>
      </c>
      <c r="D3464" s="1" t="str">
        <f t="shared" si="282"/>
        <v/>
      </c>
      <c r="E3464" s="1" t="str">
        <f t="shared" si="283"/>
        <v/>
      </c>
    </row>
    <row r="3465" spans="1:5" x14ac:dyDescent="0.25">
      <c r="A3465" s="7" t="str">
        <f t="shared" si="280"/>
        <v/>
      </c>
      <c r="B3465" s="1" t="str">
        <f>IF(A3465="","",IF($C$13="Yes",($C$12+Table1[[#This Row],[Interest Paid]]),IF($C$11*E3464&gt;10,IF($C$13="No",$C$11*E3464,($C$11*E3464)+$C$12),10)))</f>
        <v/>
      </c>
      <c r="C3465" s="1" t="str">
        <f t="shared" si="281"/>
        <v/>
      </c>
      <c r="D3465" s="1" t="str">
        <f t="shared" si="282"/>
        <v/>
      </c>
      <c r="E3465" s="1" t="str">
        <f t="shared" si="283"/>
        <v/>
      </c>
    </row>
    <row r="3466" spans="1:5" x14ac:dyDescent="0.25">
      <c r="A3466" s="7" t="str">
        <f t="shared" si="280"/>
        <v/>
      </c>
      <c r="B3466" s="1" t="str">
        <f>IF(A3466="","",IF($C$13="Yes",($C$12+Table1[[#This Row],[Interest Paid]]),IF($C$11*E3465&gt;10,IF($C$13="No",$C$11*E3465,($C$11*E3465)+$C$12),10)))</f>
        <v/>
      </c>
      <c r="C3466" s="1" t="str">
        <f t="shared" si="281"/>
        <v/>
      </c>
      <c r="D3466" s="1" t="str">
        <f t="shared" si="282"/>
        <v/>
      </c>
      <c r="E3466" s="1" t="str">
        <f t="shared" si="283"/>
        <v/>
      </c>
    </row>
    <row r="3467" spans="1:5" x14ac:dyDescent="0.25">
      <c r="A3467" s="7" t="str">
        <f t="shared" si="280"/>
        <v/>
      </c>
      <c r="B3467" s="1" t="str">
        <f>IF(A3467="","",IF($C$13="Yes",($C$12+Table1[[#This Row],[Interest Paid]]),IF($C$11*E3466&gt;10,IF($C$13="No",$C$11*E3466,($C$11*E3466)+$C$12),10)))</f>
        <v/>
      </c>
      <c r="C3467" s="1" t="str">
        <f t="shared" si="281"/>
        <v/>
      </c>
      <c r="D3467" s="1" t="str">
        <f t="shared" si="282"/>
        <v/>
      </c>
      <c r="E3467" s="1" t="str">
        <f t="shared" si="283"/>
        <v/>
      </c>
    </row>
    <row r="3468" spans="1:5" x14ac:dyDescent="0.25">
      <c r="A3468" s="7" t="str">
        <f t="shared" si="280"/>
        <v/>
      </c>
      <c r="B3468" s="1" t="str">
        <f>IF(A3468="","",IF($C$13="Yes",($C$12+Table1[[#This Row],[Interest Paid]]),IF($C$11*E3467&gt;10,IF($C$13="No",$C$11*E3467,($C$11*E3467)+$C$12),10)))</f>
        <v/>
      </c>
      <c r="C3468" s="1" t="str">
        <f t="shared" si="281"/>
        <v/>
      </c>
      <c r="D3468" s="1" t="str">
        <f t="shared" si="282"/>
        <v/>
      </c>
      <c r="E3468" s="1" t="str">
        <f t="shared" si="283"/>
        <v/>
      </c>
    </row>
    <row r="3469" spans="1:5" x14ac:dyDescent="0.25">
      <c r="A3469" s="7" t="str">
        <f t="shared" si="280"/>
        <v/>
      </c>
      <c r="B3469" s="1" t="str">
        <f>IF(A3469="","",IF($C$13="Yes",($C$12+Table1[[#This Row],[Interest Paid]]),IF($C$11*E3468&gt;10,IF($C$13="No",$C$11*E3468,($C$11*E3468)+$C$12),10)))</f>
        <v/>
      </c>
      <c r="C3469" s="1" t="str">
        <f t="shared" si="281"/>
        <v/>
      </c>
      <c r="D3469" s="1" t="str">
        <f t="shared" si="282"/>
        <v/>
      </c>
      <c r="E3469" s="1" t="str">
        <f t="shared" si="283"/>
        <v/>
      </c>
    </row>
    <row r="3470" spans="1:5" x14ac:dyDescent="0.25">
      <c r="A3470" s="7" t="str">
        <f t="shared" si="280"/>
        <v/>
      </c>
      <c r="B3470" s="1" t="str">
        <f>IF(A3470="","",IF($C$13="Yes",($C$12+Table1[[#This Row],[Interest Paid]]),IF($C$11*E3469&gt;10,IF($C$13="No",$C$11*E3469,($C$11*E3469)+$C$12),10)))</f>
        <v/>
      </c>
      <c r="C3470" s="1" t="str">
        <f t="shared" si="281"/>
        <v/>
      </c>
      <c r="D3470" s="1" t="str">
        <f t="shared" si="282"/>
        <v/>
      </c>
      <c r="E3470" s="1" t="str">
        <f t="shared" si="283"/>
        <v/>
      </c>
    </row>
    <row r="3471" spans="1:5" x14ac:dyDescent="0.25">
      <c r="A3471" s="7" t="str">
        <f t="shared" si="280"/>
        <v/>
      </c>
      <c r="B3471" s="1" t="str">
        <f>IF(A3471="","",IF($C$13="Yes",($C$12+Table1[[#This Row],[Interest Paid]]),IF($C$11*E3470&gt;10,IF($C$13="No",$C$11*E3470,($C$11*E3470)+$C$12),10)))</f>
        <v/>
      </c>
      <c r="C3471" s="1" t="str">
        <f t="shared" si="281"/>
        <v/>
      </c>
      <c r="D3471" s="1" t="str">
        <f t="shared" si="282"/>
        <v/>
      </c>
      <c r="E3471" s="1" t="str">
        <f t="shared" si="283"/>
        <v/>
      </c>
    </row>
    <row r="3472" spans="1:5" x14ac:dyDescent="0.25">
      <c r="A3472" s="7" t="str">
        <f t="shared" si="280"/>
        <v/>
      </c>
      <c r="B3472" s="1" t="str">
        <f>IF(A3472="","",IF($C$13="Yes",($C$12+Table1[[#This Row],[Interest Paid]]),IF($C$11*E3471&gt;10,IF($C$13="No",$C$11*E3471,($C$11*E3471)+$C$12),10)))</f>
        <v/>
      </c>
      <c r="C3472" s="1" t="str">
        <f t="shared" si="281"/>
        <v/>
      </c>
      <c r="D3472" s="1" t="str">
        <f t="shared" si="282"/>
        <v/>
      </c>
      <c r="E3472" s="1" t="str">
        <f t="shared" si="283"/>
        <v/>
      </c>
    </row>
    <row r="3473" spans="1:5" x14ac:dyDescent="0.25">
      <c r="A3473" s="7" t="str">
        <f t="shared" si="280"/>
        <v/>
      </c>
      <c r="B3473" s="1" t="str">
        <f>IF(A3473="","",IF($C$13="Yes",($C$12+Table1[[#This Row],[Interest Paid]]),IF($C$11*E3472&gt;10,IF($C$13="No",$C$11*E3472,($C$11*E3472)+$C$12),10)))</f>
        <v/>
      </c>
      <c r="C3473" s="1" t="str">
        <f t="shared" si="281"/>
        <v/>
      </c>
      <c r="D3473" s="1" t="str">
        <f t="shared" si="282"/>
        <v/>
      </c>
      <c r="E3473" s="1" t="str">
        <f t="shared" si="283"/>
        <v/>
      </c>
    </row>
    <row r="3474" spans="1:5" x14ac:dyDescent="0.25">
      <c r="A3474" s="7" t="str">
        <f t="shared" si="280"/>
        <v/>
      </c>
      <c r="B3474" s="1" t="str">
        <f>IF(A3474="","",IF($C$13="Yes",($C$12+Table1[[#This Row],[Interest Paid]]),IF($C$11*E3473&gt;10,IF($C$13="No",$C$11*E3473,($C$11*E3473)+$C$12),10)))</f>
        <v/>
      </c>
      <c r="C3474" s="1" t="str">
        <f t="shared" si="281"/>
        <v/>
      </c>
      <c r="D3474" s="1" t="str">
        <f t="shared" si="282"/>
        <v/>
      </c>
      <c r="E3474" s="1" t="str">
        <f t="shared" si="283"/>
        <v/>
      </c>
    </row>
    <row r="3475" spans="1:5" x14ac:dyDescent="0.25">
      <c r="A3475" s="7" t="str">
        <f t="shared" si="280"/>
        <v/>
      </c>
      <c r="B3475" s="1" t="str">
        <f>IF(A3475="","",IF($C$13="Yes",($C$12+Table1[[#This Row],[Interest Paid]]),IF($C$11*E3474&gt;10,IF($C$13="No",$C$11*E3474,($C$11*E3474)+$C$12),10)))</f>
        <v/>
      </c>
      <c r="C3475" s="1" t="str">
        <f t="shared" si="281"/>
        <v/>
      </c>
      <c r="D3475" s="1" t="str">
        <f t="shared" si="282"/>
        <v/>
      </c>
      <c r="E3475" s="1" t="str">
        <f t="shared" si="283"/>
        <v/>
      </c>
    </row>
    <row r="3476" spans="1:5" x14ac:dyDescent="0.25">
      <c r="A3476" s="7" t="str">
        <f t="shared" si="280"/>
        <v/>
      </c>
      <c r="B3476" s="1" t="str">
        <f>IF(A3476="","",IF($C$13="Yes",($C$12+Table1[[#This Row],[Interest Paid]]),IF($C$11*E3475&gt;10,IF($C$13="No",$C$11*E3475,($C$11*E3475)+$C$12),10)))</f>
        <v/>
      </c>
      <c r="C3476" s="1" t="str">
        <f t="shared" si="281"/>
        <v/>
      </c>
      <c r="D3476" s="1" t="str">
        <f t="shared" si="282"/>
        <v/>
      </c>
      <c r="E3476" s="1" t="str">
        <f t="shared" si="283"/>
        <v/>
      </c>
    </row>
    <row r="3477" spans="1:5" x14ac:dyDescent="0.25">
      <c r="A3477" s="7" t="str">
        <f t="shared" si="280"/>
        <v/>
      </c>
      <c r="B3477" s="1" t="str">
        <f>IF(A3477="","",IF($C$13="Yes",($C$12+Table1[[#This Row],[Interest Paid]]),IF($C$11*E3476&gt;10,IF($C$13="No",$C$11*E3476,($C$11*E3476)+$C$12),10)))</f>
        <v/>
      </c>
      <c r="C3477" s="1" t="str">
        <f t="shared" si="281"/>
        <v/>
      </c>
      <c r="D3477" s="1" t="str">
        <f t="shared" si="282"/>
        <v/>
      </c>
      <c r="E3477" s="1" t="str">
        <f t="shared" si="283"/>
        <v/>
      </c>
    </row>
    <row r="3478" spans="1:5" x14ac:dyDescent="0.25">
      <c r="A3478" s="7" t="str">
        <f t="shared" si="280"/>
        <v/>
      </c>
      <c r="B3478" s="1" t="str">
        <f>IF(A3478="","",IF($C$13="Yes",($C$12+Table1[[#This Row],[Interest Paid]]),IF($C$11*E3477&gt;10,IF($C$13="No",$C$11*E3477,($C$11*E3477)+$C$12),10)))</f>
        <v/>
      </c>
      <c r="C3478" s="1" t="str">
        <f t="shared" si="281"/>
        <v/>
      </c>
      <c r="D3478" s="1" t="str">
        <f t="shared" si="282"/>
        <v/>
      </c>
      <c r="E3478" s="1" t="str">
        <f t="shared" si="283"/>
        <v/>
      </c>
    </row>
    <row r="3479" spans="1:5" x14ac:dyDescent="0.25">
      <c r="A3479" s="7" t="str">
        <f t="shared" si="280"/>
        <v/>
      </c>
      <c r="B3479" s="1" t="str">
        <f>IF(A3479="","",IF($C$13="Yes",($C$12+Table1[[#This Row],[Interest Paid]]),IF($C$11*E3478&gt;10,IF($C$13="No",$C$11*E3478,($C$11*E3478)+$C$12),10)))</f>
        <v/>
      </c>
      <c r="C3479" s="1" t="str">
        <f t="shared" si="281"/>
        <v/>
      </c>
      <c r="D3479" s="1" t="str">
        <f t="shared" si="282"/>
        <v/>
      </c>
      <c r="E3479" s="1" t="str">
        <f t="shared" si="283"/>
        <v/>
      </c>
    </row>
    <row r="3480" spans="1:5" x14ac:dyDescent="0.25">
      <c r="A3480" s="7" t="str">
        <f t="shared" si="280"/>
        <v/>
      </c>
      <c r="B3480" s="1" t="str">
        <f>IF(A3480="","",IF($C$13="Yes",($C$12+Table1[[#This Row],[Interest Paid]]),IF($C$11*E3479&gt;10,IF($C$13="No",$C$11*E3479,($C$11*E3479)+$C$12),10)))</f>
        <v/>
      </c>
      <c r="C3480" s="1" t="str">
        <f t="shared" si="281"/>
        <v/>
      </c>
      <c r="D3480" s="1" t="str">
        <f t="shared" si="282"/>
        <v/>
      </c>
      <c r="E3480" s="1" t="str">
        <f t="shared" si="283"/>
        <v/>
      </c>
    </row>
    <row r="3481" spans="1:5" x14ac:dyDescent="0.25">
      <c r="A3481" s="7" t="str">
        <f t="shared" si="280"/>
        <v/>
      </c>
      <c r="B3481" s="1" t="str">
        <f>IF(A3481="","",IF($C$13="Yes",($C$12+Table1[[#This Row],[Interest Paid]]),IF($C$11*E3480&gt;10,IF($C$13="No",$C$11*E3480,($C$11*E3480)+$C$12),10)))</f>
        <v/>
      </c>
      <c r="C3481" s="1" t="str">
        <f t="shared" si="281"/>
        <v/>
      </c>
      <c r="D3481" s="1" t="str">
        <f t="shared" si="282"/>
        <v/>
      </c>
      <c r="E3481" s="1" t="str">
        <f t="shared" si="283"/>
        <v/>
      </c>
    </row>
    <row r="3482" spans="1:5" x14ac:dyDescent="0.25">
      <c r="A3482" s="7" t="str">
        <f t="shared" si="280"/>
        <v/>
      </c>
      <c r="B3482" s="1" t="str">
        <f>IF(A3482="","",IF($C$13="Yes",($C$12+Table1[[#This Row],[Interest Paid]]),IF($C$11*E3481&gt;10,IF($C$13="No",$C$11*E3481,($C$11*E3481)+$C$12),10)))</f>
        <v/>
      </c>
      <c r="C3482" s="1" t="str">
        <f t="shared" si="281"/>
        <v/>
      </c>
      <c r="D3482" s="1" t="str">
        <f t="shared" si="282"/>
        <v/>
      </c>
      <c r="E3482" s="1" t="str">
        <f t="shared" si="283"/>
        <v/>
      </c>
    </row>
    <row r="3483" spans="1:5" x14ac:dyDescent="0.25">
      <c r="A3483" s="7" t="str">
        <f t="shared" si="280"/>
        <v/>
      </c>
      <c r="B3483" s="1" t="str">
        <f>IF(A3483="","",IF($C$13="Yes",($C$12+Table1[[#This Row],[Interest Paid]]),IF($C$11*E3482&gt;10,IF($C$13="No",$C$11*E3482,($C$11*E3482)+$C$12),10)))</f>
        <v/>
      </c>
      <c r="C3483" s="1" t="str">
        <f t="shared" si="281"/>
        <v/>
      </c>
      <c r="D3483" s="1" t="str">
        <f t="shared" si="282"/>
        <v/>
      </c>
      <c r="E3483" s="1" t="str">
        <f t="shared" si="283"/>
        <v/>
      </c>
    </row>
    <row r="3484" spans="1:5" x14ac:dyDescent="0.25">
      <c r="A3484" s="7" t="str">
        <f t="shared" si="280"/>
        <v/>
      </c>
      <c r="B3484" s="1" t="str">
        <f>IF(A3484="","",IF($C$13="Yes",($C$12+Table1[[#This Row],[Interest Paid]]),IF($C$11*E3483&gt;10,IF($C$13="No",$C$11*E3483,($C$11*E3483)+$C$12),10)))</f>
        <v/>
      </c>
      <c r="C3484" s="1" t="str">
        <f t="shared" si="281"/>
        <v/>
      </c>
      <c r="D3484" s="1" t="str">
        <f t="shared" si="282"/>
        <v/>
      </c>
      <c r="E3484" s="1" t="str">
        <f t="shared" si="283"/>
        <v/>
      </c>
    </row>
    <row r="3485" spans="1:5" x14ac:dyDescent="0.25">
      <c r="A3485" s="7" t="str">
        <f t="shared" si="280"/>
        <v/>
      </c>
      <c r="B3485" s="1" t="str">
        <f>IF(A3485="","",IF($C$13="Yes",($C$12+Table1[[#This Row],[Interest Paid]]),IF($C$11*E3484&gt;10,IF($C$13="No",$C$11*E3484,($C$11*E3484)+$C$12),10)))</f>
        <v/>
      </c>
      <c r="C3485" s="1" t="str">
        <f t="shared" si="281"/>
        <v/>
      </c>
      <c r="D3485" s="1" t="str">
        <f t="shared" si="282"/>
        <v/>
      </c>
      <c r="E3485" s="1" t="str">
        <f t="shared" si="283"/>
        <v/>
      </c>
    </row>
    <row r="3486" spans="1:5" x14ac:dyDescent="0.25">
      <c r="A3486" s="7" t="str">
        <f t="shared" si="280"/>
        <v/>
      </c>
      <c r="B3486" s="1" t="str">
        <f>IF(A3486="","",IF($C$13="Yes",($C$12+Table1[[#This Row],[Interest Paid]]),IF($C$11*E3485&gt;10,IF($C$13="No",$C$11*E3485,($C$11*E3485)+$C$12),10)))</f>
        <v/>
      </c>
      <c r="C3486" s="1" t="str">
        <f t="shared" si="281"/>
        <v/>
      </c>
      <c r="D3486" s="1" t="str">
        <f t="shared" si="282"/>
        <v/>
      </c>
      <c r="E3486" s="1" t="str">
        <f t="shared" si="283"/>
        <v/>
      </c>
    </row>
    <row r="3487" spans="1:5" x14ac:dyDescent="0.25">
      <c r="A3487" s="7" t="str">
        <f t="shared" si="280"/>
        <v/>
      </c>
      <c r="B3487" s="1" t="str">
        <f>IF(A3487="","",IF($C$13="Yes",($C$12+Table1[[#This Row],[Interest Paid]]),IF($C$11*E3486&gt;10,IF($C$13="No",$C$11*E3486,($C$11*E3486)+$C$12),10)))</f>
        <v/>
      </c>
      <c r="C3487" s="1" t="str">
        <f t="shared" si="281"/>
        <v/>
      </c>
      <c r="D3487" s="1" t="str">
        <f t="shared" si="282"/>
        <v/>
      </c>
      <c r="E3487" s="1" t="str">
        <f t="shared" si="283"/>
        <v/>
      </c>
    </row>
    <row r="3488" spans="1:5" x14ac:dyDescent="0.25">
      <c r="A3488" s="7" t="str">
        <f t="shared" si="280"/>
        <v/>
      </c>
      <c r="B3488" s="1" t="str">
        <f>IF(A3488="","",IF($C$13="Yes",($C$12+Table1[[#This Row],[Interest Paid]]),IF($C$11*E3487&gt;10,IF($C$13="No",$C$11*E3487,($C$11*E3487)+$C$12),10)))</f>
        <v/>
      </c>
      <c r="C3488" s="1" t="str">
        <f t="shared" si="281"/>
        <v/>
      </c>
      <c r="D3488" s="1" t="str">
        <f t="shared" si="282"/>
        <v/>
      </c>
      <c r="E3488" s="1" t="str">
        <f t="shared" si="283"/>
        <v/>
      </c>
    </row>
    <row r="3489" spans="1:5" x14ac:dyDescent="0.25">
      <c r="A3489" s="7" t="str">
        <f t="shared" si="280"/>
        <v/>
      </c>
      <c r="B3489" s="1" t="str">
        <f>IF(A3489="","",IF($C$13="Yes",($C$12+Table1[[#This Row],[Interest Paid]]),IF($C$11*E3488&gt;10,IF($C$13="No",$C$11*E3488,($C$11*E3488)+$C$12),10)))</f>
        <v/>
      </c>
      <c r="C3489" s="1" t="str">
        <f t="shared" si="281"/>
        <v/>
      </c>
      <c r="D3489" s="1" t="str">
        <f t="shared" si="282"/>
        <v/>
      </c>
      <c r="E3489" s="1" t="str">
        <f t="shared" si="283"/>
        <v/>
      </c>
    </row>
    <row r="3490" spans="1:5" x14ac:dyDescent="0.25">
      <c r="A3490" s="7" t="str">
        <f t="shared" si="280"/>
        <v/>
      </c>
      <c r="B3490" s="1" t="str">
        <f>IF(A3490="","",IF($C$13="Yes",($C$12+Table1[[#This Row],[Interest Paid]]),IF($C$11*E3489&gt;10,IF($C$13="No",$C$11*E3489,($C$11*E3489)+$C$12),10)))</f>
        <v/>
      </c>
      <c r="C3490" s="1" t="str">
        <f t="shared" si="281"/>
        <v/>
      </c>
      <c r="D3490" s="1" t="str">
        <f t="shared" si="282"/>
        <v/>
      </c>
      <c r="E3490" s="1" t="str">
        <f t="shared" si="283"/>
        <v/>
      </c>
    </row>
    <row r="3491" spans="1:5" x14ac:dyDescent="0.25">
      <c r="A3491" s="7" t="str">
        <f t="shared" si="280"/>
        <v/>
      </c>
      <c r="B3491" s="1" t="str">
        <f>IF(A3491="","",IF($C$13="Yes",($C$12+Table1[[#This Row],[Interest Paid]]),IF($C$11*E3490&gt;10,IF($C$13="No",$C$11*E3490,($C$11*E3490)+$C$12),10)))</f>
        <v/>
      </c>
      <c r="C3491" s="1" t="str">
        <f t="shared" si="281"/>
        <v/>
      </c>
      <c r="D3491" s="1" t="str">
        <f t="shared" si="282"/>
        <v/>
      </c>
      <c r="E3491" s="1" t="str">
        <f t="shared" si="283"/>
        <v/>
      </c>
    </row>
    <row r="3492" spans="1:5" x14ac:dyDescent="0.25">
      <c r="A3492" s="7" t="str">
        <f t="shared" si="280"/>
        <v/>
      </c>
      <c r="B3492" s="1" t="str">
        <f>IF(A3492="","",IF($C$13="Yes",($C$12+Table1[[#This Row],[Interest Paid]]),IF($C$11*E3491&gt;10,IF($C$13="No",$C$11*E3491,($C$11*E3491)+$C$12),10)))</f>
        <v/>
      </c>
      <c r="C3492" s="1" t="str">
        <f t="shared" si="281"/>
        <v/>
      </c>
      <c r="D3492" s="1" t="str">
        <f t="shared" si="282"/>
        <v/>
      </c>
      <c r="E3492" s="1" t="str">
        <f t="shared" si="283"/>
        <v/>
      </c>
    </row>
    <row r="3493" spans="1:5" x14ac:dyDescent="0.25">
      <c r="A3493" s="7" t="str">
        <f t="shared" si="280"/>
        <v/>
      </c>
      <c r="B3493" s="1" t="str">
        <f>IF(A3493="","",IF($C$13="Yes",($C$12+Table1[[#This Row],[Interest Paid]]),IF($C$11*E3492&gt;10,IF($C$13="No",$C$11*E3492,($C$11*E3492)+$C$12),10)))</f>
        <v/>
      </c>
      <c r="C3493" s="1" t="str">
        <f t="shared" si="281"/>
        <v/>
      </c>
      <c r="D3493" s="1" t="str">
        <f t="shared" si="282"/>
        <v/>
      </c>
      <c r="E3493" s="1" t="str">
        <f t="shared" si="283"/>
        <v/>
      </c>
    </row>
    <row r="3494" spans="1:5" x14ac:dyDescent="0.25">
      <c r="A3494" s="7" t="str">
        <f t="shared" si="280"/>
        <v/>
      </c>
      <c r="B3494" s="1" t="str">
        <f>IF(A3494="","",IF($C$13="Yes",($C$12+Table1[[#This Row],[Interest Paid]]),IF($C$11*E3493&gt;10,IF($C$13="No",$C$11*E3493,($C$11*E3493)+$C$12),10)))</f>
        <v/>
      </c>
      <c r="C3494" s="1" t="str">
        <f t="shared" si="281"/>
        <v/>
      </c>
      <c r="D3494" s="1" t="str">
        <f t="shared" si="282"/>
        <v/>
      </c>
      <c r="E3494" s="1" t="str">
        <f t="shared" si="283"/>
        <v/>
      </c>
    </row>
    <row r="3495" spans="1:5" x14ac:dyDescent="0.25">
      <c r="A3495" s="7" t="str">
        <f t="shared" si="280"/>
        <v/>
      </c>
      <c r="B3495" s="1" t="str">
        <f>IF(A3495="","",IF($C$13="Yes",($C$12+Table1[[#This Row],[Interest Paid]]),IF($C$11*E3494&gt;10,IF($C$13="No",$C$11*E3494,($C$11*E3494)+$C$12),10)))</f>
        <v/>
      </c>
      <c r="C3495" s="1" t="str">
        <f t="shared" si="281"/>
        <v/>
      </c>
      <c r="D3495" s="1" t="str">
        <f t="shared" si="282"/>
        <v/>
      </c>
      <c r="E3495" s="1" t="str">
        <f t="shared" si="283"/>
        <v/>
      </c>
    </row>
    <row r="3496" spans="1:5" x14ac:dyDescent="0.25">
      <c r="A3496" s="7" t="str">
        <f t="shared" si="280"/>
        <v/>
      </c>
      <c r="B3496" s="1" t="str">
        <f>IF(A3496="","",IF($C$13="Yes",($C$12+Table1[[#This Row],[Interest Paid]]),IF($C$11*E3495&gt;10,IF($C$13="No",$C$11*E3495,($C$11*E3495)+$C$12),10)))</f>
        <v/>
      </c>
      <c r="C3496" s="1" t="str">
        <f t="shared" si="281"/>
        <v/>
      </c>
      <c r="D3496" s="1" t="str">
        <f t="shared" si="282"/>
        <v/>
      </c>
      <c r="E3496" s="1" t="str">
        <f t="shared" si="283"/>
        <v/>
      </c>
    </row>
    <row r="3497" spans="1:5" x14ac:dyDescent="0.25">
      <c r="A3497" s="7" t="str">
        <f t="shared" si="280"/>
        <v/>
      </c>
      <c r="B3497" s="1" t="str">
        <f>IF(A3497="","",IF($C$13="Yes",($C$12+Table1[[#This Row],[Interest Paid]]),IF($C$11*E3496&gt;10,IF($C$13="No",$C$11*E3496,($C$11*E3496)+$C$12),10)))</f>
        <v/>
      </c>
      <c r="C3497" s="1" t="str">
        <f t="shared" si="281"/>
        <v/>
      </c>
      <c r="D3497" s="1" t="str">
        <f t="shared" si="282"/>
        <v/>
      </c>
      <c r="E3497" s="1" t="str">
        <f t="shared" si="283"/>
        <v/>
      </c>
    </row>
    <row r="3498" spans="1:5" x14ac:dyDescent="0.25">
      <c r="A3498" s="7" t="str">
        <f t="shared" si="280"/>
        <v/>
      </c>
      <c r="B3498" s="1" t="str">
        <f>IF(A3498="","",IF($C$13="Yes",($C$12+Table1[[#This Row],[Interest Paid]]),IF($C$11*E3497&gt;10,IF($C$13="No",$C$11*E3497,($C$11*E3497)+$C$12),10)))</f>
        <v/>
      </c>
      <c r="C3498" s="1" t="str">
        <f t="shared" si="281"/>
        <v/>
      </c>
      <c r="D3498" s="1" t="str">
        <f t="shared" si="282"/>
        <v/>
      </c>
      <c r="E3498" s="1" t="str">
        <f t="shared" si="283"/>
        <v/>
      </c>
    </row>
    <row r="3499" spans="1:5" x14ac:dyDescent="0.25">
      <c r="A3499" s="7" t="str">
        <f t="shared" si="280"/>
        <v/>
      </c>
      <c r="B3499" s="1" t="str">
        <f>IF(A3499="","",IF($C$13="Yes",($C$12+Table1[[#This Row],[Interest Paid]]),IF($C$11*E3498&gt;10,IF($C$13="No",$C$11*E3498,($C$11*E3498)+$C$12),10)))</f>
        <v/>
      </c>
      <c r="C3499" s="1" t="str">
        <f t="shared" si="281"/>
        <v/>
      </c>
      <c r="D3499" s="1" t="str">
        <f t="shared" si="282"/>
        <v/>
      </c>
      <c r="E3499" s="1" t="str">
        <f t="shared" si="283"/>
        <v/>
      </c>
    </row>
    <row r="3500" spans="1:5" x14ac:dyDescent="0.25">
      <c r="A3500" s="7" t="str">
        <f t="shared" si="280"/>
        <v/>
      </c>
      <c r="B3500" s="1" t="str">
        <f>IF(A3500="","",IF($C$13="Yes",($C$12+Table1[[#This Row],[Interest Paid]]),IF($C$11*E3499&gt;10,IF($C$13="No",$C$11*E3499,($C$11*E3499)+$C$12),10)))</f>
        <v/>
      </c>
      <c r="C3500" s="1" t="str">
        <f t="shared" si="281"/>
        <v/>
      </c>
      <c r="D3500" s="1" t="str">
        <f t="shared" si="282"/>
        <v/>
      </c>
      <c r="E3500" s="1" t="str">
        <f t="shared" si="283"/>
        <v/>
      </c>
    </row>
    <row r="3501" spans="1:5" x14ac:dyDescent="0.25">
      <c r="A3501" s="7" t="str">
        <f t="shared" si="280"/>
        <v/>
      </c>
      <c r="B3501" s="1" t="str">
        <f>IF(A3501="","",IF($C$13="Yes",($C$12+Table1[[#This Row],[Interest Paid]]),IF($C$11*E3500&gt;10,IF($C$13="No",$C$11*E3500,($C$11*E3500)+$C$12),10)))</f>
        <v/>
      </c>
      <c r="C3501" s="1" t="str">
        <f t="shared" si="281"/>
        <v/>
      </c>
      <c r="D3501" s="1" t="str">
        <f t="shared" si="282"/>
        <v/>
      </c>
      <c r="E3501" s="1" t="str">
        <f t="shared" si="283"/>
        <v/>
      </c>
    </row>
    <row r="3502" spans="1:5" x14ac:dyDescent="0.25">
      <c r="A3502" s="7" t="str">
        <f t="shared" si="280"/>
        <v/>
      </c>
      <c r="B3502" s="1" t="str">
        <f>IF(A3502="","",IF($C$13="Yes",($C$12+Table1[[#This Row],[Interest Paid]]),IF($C$11*E3501&gt;10,IF($C$13="No",$C$11*E3501,($C$11*E3501)+$C$12),10)))</f>
        <v/>
      </c>
      <c r="C3502" s="1" t="str">
        <f t="shared" si="281"/>
        <v/>
      </c>
      <c r="D3502" s="1" t="str">
        <f t="shared" si="282"/>
        <v/>
      </c>
      <c r="E3502" s="1" t="str">
        <f t="shared" si="283"/>
        <v/>
      </c>
    </row>
    <row r="3503" spans="1:5" x14ac:dyDescent="0.25">
      <c r="A3503" s="7" t="str">
        <f t="shared" si="280"/>
        <v/>
      </c>
      <c r="B3503" s="1" t="str">
        <f>IF(A3503="","",IF($C$13="Yes",($C$12+Table1[[#This Row],[Interest Paid]]),IF($C$11*E3502&gt;10,IF($C$13="No",$C$11*E3502,($C$11*E3502)+$C$12),10)))</f>
        <v/>
      </c>
      <c r="C3503" s="1" t="str">
        <f t="shared" si="281"/>
        <v/>
      </c>
      <c r="D3503" s="1" t="str">
        <f t="shared" si="282"/>
        <v/>
      </c>
      <c r="E3503" s="1" t="str">
        <f t="shared" si="283"/>
        <v/>
      </c>
    </row>
    <row r="3504" spans="1:5" x14ac:dyDescent="0.25">
      <c r="A3504" s="7" t="str">
        <f t="shared" si="280"/>
        <v/>
      </c>
      <c r="B3504" s="1" t="str">
        <f>IF(A3504="","",IF($C$13="Yes",($C$12+Table1[[#This Row],[Interest Paid]]),IF($C$11*E3503&gt;10,IF($C$13="No",$C$11*E3503,($C$11*E3503)+$C$12),10)))</f>
        <v/>
      </c>
      <c r="C3504" s="1" t="str">
        <f t="shared" si="281"/>
        <v/>
      </c>
      <c r="D3504" s="1" t="str">
        <f t="shared" si="282"/>
        <v/>
      </c>
      <c r="E3504" s="1" t="str">
        <f t="shared" si="283"/>
        <v/>
      </c>
    </row>
    <row r="3505" spans="1:5" x14ac:dyDescent="0.25">
      <c r="A3505" s="7" t="str">
        <f t="shared" si="280"/>
        <v/>
      </c>
      <c r="B3505" s="1" t="str">
        <f>IF(A3505="","",IF($C$13="Yes",($C$12+Table1[[#This Row],[Interest Paid]]),IF($C$11*E3504&gt;10,IF($C$13="No",$C$11*E3504,($C$11*E3504)+$C$12),10)))</f>
        <v/>
      </c>
      <c r="C3505" s="1" t="str">
        <f t="shared" si="281"/>
        <v/>
      </c>
      <c r="D3505" s="1" t="str">
        <f t="shared" si="282"/>
        <v/>
      </c>
      <c r="E3505" s="1" t="str">
        <f t="shared" si="283"/>
        <v/>
      </c>
    </row>
    <row r="3506" spans="1:5" x14ac:dyDescent="0.25">
      <c r="A3506" s="7" t="str">
        <f t="shared" si="280"/>
        <v/>
      </c>
      <c r="B3506" s="1" t="str">
        <f>IF(A3506="","",IF($C$13="Yes",($C$12+Table1[[#This Row],[Interest Paid]]),IF($C$11*E3505&gt;10,IF($C$13="No",$C$11*E3505,($C$11*E3505)+$C$12),10)))</f>
        <v/>
      </c>
      <c r="C3506" s="1" t="str">
        <f t="shared" si="281"/>
        <v/>
      </c>
      <c r="D3506" s="1" t="str">
        <f t="shared" si="282"/>
        <v/>
      </c>
      <c r="E3506" s="1" t="str">
        <f t="shared" si="283"/>
        <v/>
      </c>
    </row>
    <row r="3507" spans="1:5" x14ac:dyDescent="0.25">
      <c r="A3507" s="7" t="str">
        <f t="shared" si="280"/>
        <v/>
      </c>
      <c r="B3507" s="1" t="str">
        <f>IF(A3507="","",IF($C$13="Yes",($C$12+Table1[[#This Row],[Interest Paid]]),IF($C$11*E3506&gt;10,IF($C$13="No",$C$11*E3506,($C$11*E3506)+$C$12),10)))</f>
        <v/>
      </c>
      <c r="C3507" s="1" t="str">
        <f t="shared" si="281"/>
        <v/>
      </c>
      <c r="D3507" s="1" t="str">
        <f t="shared" si="282"/>
        <v/>
      </c>
      <c r="E3507" s="1" t="str">
        <f t="shared" si="283"/>
        <v/>
      </c>
    </row>
    <row r="3508" spans="1:5" x14ac:dyDescent="0.25">
      <c r="A3508" s="7" t="str">
        <f t="shared" si="280"/>
        <v/>
      </c>
      <c r="B3508" s="1" t="str">
        <f>IF(A3508="","",IF($C$13="Yes",($C$12+Table1[[#This Row],[Interest Paid]]),IF($C$11*E3507&gt;10,IF($C$13="No",$C$11*E3507,($C$11*E3507)+$C$12),10)))</f>
        <v/>
      </c>
      <c r="C3508" s="1" t="str">
        <f t="shared" si="281"/>
        <v/>
      </c>
      <c r="D3508" s="1" t="str">
        <f t="shared" si="282"/>
        <v/>
      </c>
      <c r="E3508" s="1" t="str">
        <f t="shared" si="283"/>
        <v/>
      </c>
    </row>
    <row r="3509" spans="1:5" x14ac:dyDescent="0.25">
      <c r="A3509" s="7" t="str">
        <f t="shared" ref="A3509:A3572" si="284">IF(A3508="","",IF(E3508&gt;0,A3508+1,""))</f>
        <v/>
      </c>
      <c r="B3509" s="1" t="str">
        <f>IF(A3509="","",IF($C$13="Yes",($C$12+Table1[[#This Row],[Interest Paid]]),IF($C$11*E3508&gt;10,IF($C$13="No",$C$11*E3508,($C$11*E3508)+$C$12),10)))</f>
        <v/>
      </c>
      <c r="C3509" s="1" t="str">
        <f t="shared" ref="C3509:C3572" si="285">IF(A3509="","",($C$10/12)*E3508)</f>
        <v/>
      </c>
      <c r="D3509" s="1" t="str">
        <f t="shared" ref="D3509:D3572" si="286">IF(A3509="","",B3509-C3509)</f>
        <v/>
      </c>
      <c r="E3509" s="1" t="str">
        <f t="shared" ref="E3509:E3572" si="287">IF(A3509="","",E3508-D3509)</f>
        <v/>
      </c>
    </row>
    <row r="3510" spans="1:5" x14ac:dyDescent="0.25">
      <c r="A3510" s="7" t="str">
        <f t="shared" si="284"/>
        <v/>
      </c>
      <c r="B3510" s="1" t="str">
        <f>IF(A3510="","",IF($C$13="Yes",($C$12+Table1[[#This Row],[Interest Paid]]),IF($C$11*E3509&gt;10,IF($C$13="No",$C$11*E3509,($C$11*E3509)+$C$12),10)))</f>
        <v/>
      </c>
      <c r="C3510" s="1" t="str">
        <f t="shared" si="285"/>
        <v/>
      </c>
      <c r="D3510" s="1" t="str">
        <f t="shared" si="286"/>
        <v/>
      </c>
      <c r="E3510" s="1" t="str">
        <f t="shared" si="287"/>
        <v/>
      </c>
    </row>
    <row r="3511" spans="1:5" x14ac:dyDescent="0.25">
      <c r="A3511" s="7" t="str">
        <f t="shared" si="284"/>
        <v/>
      </c>
      <c r="B3511" s="1" t="str">
        <f>IF(A3511="","",IF($C$13="Yes",($C$12+Table1[[#This Row],[Interest Paid]]),IF($C$11*E3510&gt;10,IF($C$13="No",$C$11*E3510,($C$11*E3510)+$C$12),10)))</f>
        <v/>
      </c>
      <c r="C3511" s="1" t="str">
        <f t="shared" si="285"/>
        <v/>
      </c>
      <c r="D3511" s="1" t="str">
        <f t="shared" si="286"/>
        <v/>
      </c>
      <c r="E3511" s="1" t="str">
        <f t="shared" si="287"/>
        <v/>
      </c>
    </row>
    <row r="3512" spans="1:5" x14ac:dyDescent="0.25">
      <c r="A3512" s="7" t="str">
        <f t="shared" si="284"/>
        <v/>
      </c>
      <c r="B3512" s="1" t="str">
        <f>IF(A3512="","",IF($C$13="Yes",($C$12+Table1[[#This Row],[Interest Paid]]),IF($C$11*E3511&gt;10,IF($C$13="No",$C$11*E3511,($C$11*E3511)+$C$12),10)))</f>
        <v/>
      </c>
      <c r="C3512" s="1" t="str">
        <f t="shared" si="285"/>
        <v/>
      </c>
      <c r="D3512" s="1" t="str">
        <f t="shared" si="286"/>
        <v/>
      </c>
      <c r="E3512" s="1" t="str">
        <f t="shared" si="287"/>
        <v/>
      </c>
    </row>
    <row r="3513" spans="1:5" x14ac:dyDescent="0.25">
      <c r="A3513" s="7" t="str">
        <f t="shared" si="284"/>
        <v/>
      </c>
      <c r="B3513" s="1" t="str">
        <f>IF(A3513="","",IF($C$13="Yes",($C$12+Table1[[#This Row],[Interest Paid]]),IF($C$11*E3512&gt;10,IF($C$13="No",$C$11*E3512,($C$11*E3512)+$C$12),10)))</f>
        <v/>
      </c>
      <c r="C3513" s="1" t="str">
        <f t="shared" si="285"/>
        <v/>
      </c>
      <c r="D3513" s="1" t="str">
        <f t="shared" si="286"/>
        <v/>
      </c>
      <c r="E3513" s="1" t="str">
        <f t="shared" si="287"/>
        <v/>
      </c>
    </row>
    <row r="3514" spans="1:5" x14ac:dyDescent="0.25">
      <c r="A3514" s="7" t="str">
        <f t="shared" si="284"/>
        <v/>
      </c>
      <c r="B3514" s="1" t="str">
        <f>IF(A3514="","",IF($C$13="Yes",($C$12+Table1[[#This Row],[Interest Paid]]),IF($C$11*E3513&gt;10,IF($C$13="No",$C$11*E3513,($C$11*E3513)+$C$12),10)))</f>
        <v/>
      </c>
      <c r="C3514" s="1" t="str">
        <f t="shared" si="285"/>
        <v/>
      </c>
      <c r="D3514" s="1" t="str">
        <f t="shared" si="286"/>
        <v/>
      </c>
      <c r="E3514" s="1" t="str">
        <f t="shared" si="287"/>
        <v/>
      </c>
    </row>
    <row r="3515" spans="1:5" x14ac:dyDescent="0.25">
      <c r="A3515" s="7" t="str">
        <f t="shared" si="284"/>
        <v/>
      </c>
      <c r="B3515" s="1" t="str">
        <f>IF(A3515="","",IF($C$13="Yes",($C$12+Table1[[#This Row],[Interest Paid]]),IF($C$11*E3514&gt;10,IF($C$13="No",$C$11*E3514,($C$11*E3514)+$C$12),10)))</f>
        <v/>
      </c>
      <c r="C3515" s="1" t="str">
        <f t="shared" si="285"/>
        <v/>
      </c>
      <c r="D3515" s="1" t="str">
        <f t="shared" si="286"/>
        <v/>
      </c>
      <c r="E3515" s="1" t="str">
        <f t="shared" si="287"/>
        <v/>
      </c>
    </row>
    <row r="3516" spans="1:5" x14ac:dyDescent="0.25">
      <c r="A3516" s="7" t="str">
        <f t="shared" si="284"/>
        <v/>
      </c>
      <c r="B3516" s="1" t="str">
        <f>IF(A3516="","",IF($C$13="Yes",($C$12+Table1[[#This Row],[Interest Paid]]),IF($C$11*E3515&gt;10,IF($C$13="No",$C$11*E3515,($C$11*E3515)+$C$12),10)))</f>
        <v/>
      </c>
      <c r="C3516" s="1" t="str">
        <f t="shared" si="285"/>
        <v/>
      </c>
      <c r="D3516" s="1" t="str">
        <f t="shared" si="286"/>
        <v/>
      </c>
      <c r="E3516" s="1" t="str">
        <f t="shared" si="287"/>
        <v/>
      </c>
    </row>
    <row r="3517" spans="1:5" x14ac:dyDescent="0.25">
      <c r="A3517" s="7" t="str">
        <f t="shared" si="284"/>
        <v/>
      </c>
      <c r="B3517" s="1" t="str">
        <f>IF(A3517="","",IF($C$13="Yes",($C$12+Table1[[#This Row],[Interest Paid]]),IF($C$11*E3516&gt;10,IF($C$13="No",$C$11*E3516,($C$11*E3516)+$C$12),10)))</f>
        <v/>
      </c>
      <c r="C3517" s="1" t="str">
        <f t="shared" si="285"/>
        <v/>
      </c>
      <c r="D3517" s="1" t="str">
        <f t="shared" si="286"/>
        <v/>
      </c>
      <c r="E3517" s="1" t="str">
        <f t="shared" si="287"/>
        <v/>
      </c>
    </row>
    <row r="3518" spans="1:5" x14ac:dyDescent="0.25">
      <c r="A3518" s="7" t="str">
        <f t="shared" si="284"/>
        <v/>
      </c>
      <c r="B3518" s="1" t="str">
        <f>IF(A3518="","",IF($C$13="Yes",($C$12+Table1[[#This Row],[Interest Paid]]),IF($C$11*E3517&gt;10,IF($C$13="No",$C$11*E3517,($C$11*E3517)+$C$12),10)))</f>
        <v/>
      </c>
      <c r="C3518" s="1" t="str">
        <f t="shared" si="285"/>
        <v/>
      </c>
      <c r="D3518" s="1" t="str">
        <f t="shared" si="286"/>
        <v/>
      </c>
      <c r="E3518" s="1" t="str">
        <f t="shared" si="287"/>
        <v/>
      </c>
    </row>
    <row r="3519" spans="1:5" x14ac:dyDescent="0.25">
      <c r="A3519" s="7" t="str">
        <f t="shared" si="284"/>
        <v/>
      </c>
      <c r="B3519" s="1" t="str">
        <f>IF(A3519="","",IF($C$13="Yes",($C$12+Table1[[#This Row],[Interest Paid]]),IF($C$11*E3518&gt;10,IF($C$13="No",$C$11*E3518,($C$11*E3518)+$C$12),10)))</f>
        <v/>
      </c>
      <c r="C3519" s="1" t="str">
        <f t="shared" si="285"/>
        <v/>
      </c>
      <c r="D3519" s="1" t="str">
        <f t="shared" si="286"/>
        <v/>
      </c>
      <c r="E3519" s="1" t="str">
        <f t="shared" si="287"/>
        <v/>
      </c>
    </row>
    <row r="3520" spans="1:5" x14ac:dyDescent="0.25">
      <c r="A3520" s="7" t="str">
        <f t="shared" si="284"/>
        <v/>
      </c>
      <c r="B3520" s="1" t="str">
        <f>IF(A3520="","",IF($C$13="Yes",($C$12+Table1[[#This Row],[Interest Paid]]),IF($C$11*E3519&gt;10,IF($C$13="No",$C$11*E3519,($C$11*E3519)+$C$12),10)))</f>
        <v/>
      </c>
      <c r="C3520" s="1" t="str">
        <f t="shared" si="285"/>
        <v/>
      </c>
      <c r="D3520" s="1" t="str">
        <f t="shared" si="286"/>
        <v/>
      </c>
      <c r="E3520" s="1" t="str">
        <f t="shared" si="287"/>
        <v/>
      </c>
    </row>
    <row r="3521" spans="1:5" x14ac:dyDescent="0.25">
      <c r="A3521" s="7" t="str">
        <f t="shared" si="284"/>
        <v/>
      </c>
      <c r="B3521" s="1" t="str">
        <f>IF(A3521="","",IF($C$13="Yes",($C$12+Table1[[#This Row],[Interest Paid]]),IF($C$11*E3520&gt;10,IF($C$13="No",$C$11*E3520,($C$11*E3520)+$C$12),10)))</f>
        <v/>
      </c>
      <c r="C3521" s="1" t="str">
        <f t="shared" si="285"/>
        <v/>
      </c>
      <c r="D3521" s="1" t="str">
        <f t="shared" si="286"/>
        <v/>
      </c>
      <c r="E3521" s="1" t="str">
        <f t="shared" si="287"/>
        <v/>
      </c>
    </row>
    <row r="3522" spans="1:5" x14ac:dyDescent="0.25">
      <c r="A3522" s="7" t="str">
        <f t="shared" si="284"/>
        <v/>
      </c>
      <c r="B3522" s="1" t="str">
        <f>IF(A3522="","",IF($C$13="Yes",($C$12+Table1[[#This Row],[Interest Paid]]),IF($C$11*E3521&gt;10,IF($C$13="No",$C$11*E3521,($C$11*E3521)+$C$12),10)))</f>
        <v/>
      </c>
      <c r="C3522" s="1" t="str">
        <f t="shared" si="285"/>
        <v/>
      </c>
      <c r="D3522" s="1" t="str">
        <f t="shared" si="286"/>
        <v/>
      </c>
      <c r="E3522" s="1" t="str">
        <f t="shared" si="287"/>
        <v/>
      </c>
    </row>
    <row r="3523" spans="1:5" x14ac:dyDescent="0.25">
      <c r="A3523" s="7" t="str">
        <f t="shared" si="284"/>
        <v/>
      </c>
      <c r="B3523" s="1" t="str">
        <f>IF(A3523="","",IF($C$13="Yes",($C$12+Table1[[#This Row],[Interest Paid]]),IF($C$11*E3522&gt;10,IF($C$13="No",$C$11*E3522,($C$11*E3522)+$C$12),10)))</f>
        <v/>
      </c>
      <c r="C3523" s="1" t="str">
        <f t="shared" si="285"/>
        <v/>
      </c>
      <c r="D3523" s="1" t="str">
        <f t="shared" si="286"/>
        <v/>
      </c>
      <c r="E3523" s="1" t="str">
        <f t="shared" si="287"/>
        <v/>
      </c>
    </row>
    <row r="3524" spans="1:5" x14ac:dyDescent="0.25">
      <c r="A3524" s="7" t="str">
        <f t="shared" si="284"/>
        <v/>
      </c>
      <c r="B3524" s="1" t="str">
        <f>IF(A3524="","",IF($C$13="Yes",($C$12+Table1[[#This Row],[Interest Paid]]),IF($C$11*E3523&gt;10,IF($C$13="No",$C$11*E3523,($C$11*E3523)+$C$12),10)))</f>
        <v/>
      </c>
      <c r="C3524" s="1" t="str">
        <f t="shared" si="285"/>
        <v/>
      </c>
      <c r="D3524" s="1" t="str">
        <f t="shared" si="286"/>
        <v/>
      </c>
      <c r="E3524" s="1" t="str">
        <f t="shared" si="287"/>
        <v/>
      </c>
    </row>
    <row r="3525" spans="1:5" x14ac:dyDescent="0.25">
      <c r="A3525" s="7" t="str">
        <f t="shared" si="284"/>
        <v/>
      </c>
      <c r="B3525" s="1" t="str">
        <f>IF(A3525="","",IF($C$13="Yes",($C$12+Table1[[#This Row],[Interest Paid]]),IF($C$11*E3524&gt;10,IF($C$13="No",$C$11*E3524,($C$11*E3524)+$C$12),10)))</f>
        <v/>
      </c>
      <c r="C3525" s="1" t="str">
        <f t="shared" si="285"/>
        <v/>
      </c>
      <c r="D3525" s="1" t="str">
        <f t="shared" si="286"/>
        <v/>
      </c>
      <c r="E3525" s="1" t="str">
        <f t="shared" si="287"/>
        <v/>
      </c>
    </row>
    <row r="3526" spans="1:5" x14ac:dyDescent="0.25">
      <c r="A3526" s="7" t="str">
        <f t="shared" si="284"/>
        <v/>
      </c>
      <c r="B3526" s="1" t="str">
        <f>IF(A3526="","",IF($C$13="Yes",($C$12+Table1[[#This Row],[Interest Paid]]),IF($C$11*E3525&gt;10,IF($C$13="No",$C$11*E3525,($C$11*E3525)+$C$12),10)))</f>
        <v/>
      </c>
      <c r="C3526" s="1" t="str">
        <f t="shared" si="285"/>
        <v/>
      </c>
      <c r="D3526" s="1" t="str">
        <f t="shared" si="286"/>
        <v/>
      </c>
      <c r="E3526" s="1" t="str">
        <f t="shared" si="287"/>
        <v/>
      </c>
    </row>
    <row r="3527" spans="1:5" x14ac:dyDescent="0.25">
      <c r="A3527" s="7" t="str">
        <f t="shared" si="284"/>
        <v/>
      </c>
      <c r="B3527" s="1" t="str">
        <f>IF(A3527="","",IF($C$13="Yes",($C$12+Table1[[#This Row],[Interest Paid]]),IF($C$11*E3526&gt;10,IF($C$13="No",$C$11*E3526,($C$11*E3526)+$C$12),10)))</f>
        <v/>
      </c>
      <c r="C3527" s="1" t="str">
        <f t="shared" si="285"/>
        <v/>
      </c>
      <c r="D3527" s="1" t="str">
        <f t="shared" si="286"/>
        <v/>
      </c>
      <c r="E3527" s="1" t="str">
        <f t="shared" si="287"/>
        <v/>
      </c>
    </row>
    <row r="3528" spans="1:5" x14ac:dyDescent="0.25">
      <c r="A3528" s="7" t="str">
        <f t="shared" si="284"/>
        <v/>
      </c>
      <c r="B3528" s="1" t="str">
        <f>IF(A3528="","",IF($C$13="Yes",($C$12+Table1[[#This Row],[Interest Paid]]),IF($C$11*E3527&gt;10,IF($C$13="No",$C$11*E3527,($C$11*E3527)+$C$12),10)))</f>
        <v/>
      </c>
      <c r="C3528" s="1" t="str">
        <f t="shared" si="285"/>
        <v/>
      </c>
      <c r="D3528" s="1" t="str">
        <f t="shared" si="286"/>
        <v/>
      </c>
      <c r="E3528" s="1" t="str">
        <f t="shared" si="287"/>
        <v/>
      </c>
    </row>
    <row r="3529" spans="1:5" x14ac:dyDescent="0.25">
      <c r="A3529" s="7" t="str">
        <f t="shared" si="284"/>
        <v/>
      </c>
      <c r="B3529" s="1" t="str">
        <f>IF(A3529="","",IF($C$13="Yes",($C$12+Table1[[#This Row],[Interest Paid]]),IF($C$11*E3528&gt;10,IF($C$13="No",$C$11*E3528,($C$11*E3528)+$C$12),10)))</f>
        <v/>
      </c>
      <c r="C3529" s="1" t="str">
        <f t="shared" si="285"/>
        <v/>
      </c>
      <c r="D3529" s="1" t="str">
        <f t="shared" si="286"/>
        <v/>
      </c>
      <c r="E3529" s="1" t="str">
        <f t="shared" si="287"/>
        <v/>
      </c>
    </row>
    <row r="3530" spans="1:5" x14ac:dyDescent="0.25">
      <c r="A3530" s="7" t="str">
        <f t="shared" si="284"/>
        <v/>
      </c>
      <c r="B3530" s="1" t="str">
        <f>IF(A3530="","",IF($C$13="Yes",($C$12+Table1[[#This Row],[Interest Paid]]),IF($C$11*E3529&gt;10,IF($C$13="No",$C$11*E3529,($C$11*E3529)+$C$12),10)))</f>
        <v/>
      </c>
      <c r="C3530" s="1" t="str">
        <f t="shared" si="285"/>
        <v/>
      </c>
      <c r="D3530" s="1" t="str">
        <f t="shared" si="286"/>
        <v/>
      </c>
      <c r="E3530" s="1" t="str">
        <f t="shared" si="287"/>
        <v/>
      </c>
    </row>
    <row r="3531" spans="1:5" x14ac:dyDescent="0.25">
      <c r="A3531" s="7" t="str">
        <f t="shared" si="284"/>
        <v/>
      </c>
      <c r="B3531" s="1" t="str">
        <f>IF(A3531="","",IF($C$13="Yes",($C$12+Table1[[#This Row],[Interest Paid]]),IF($C$11*E3530&gt;10,IF($C$13="No",$C$11*E3530,($C$11*E3530)+$C$12),10)))</f>
        <v/>
      </c>
      <c r="C3531" s="1" t="str">
        <f t="shared" si="285"/>
        <v/>
      </c>
      <c r="D3531" s="1" t="str">
        <f t="shared" si="286"/>
        <v/>
      </c>
      <c r="E3531" s="1" t="str">
        <f t="shared" si="287"/>
        <v/>
      </c>
    </row>
    <row r="3532" spans="1:5" x14ac:dyDescent="0.25">
      <c r="A3532" s="7" t="str">
        <f t="shared" si="284"/>
        <v/>
      </c>
      <c r="B3532" s="1" t="str">
        <f>IF(A3532="","",IF($C$13="Yes",($C$12+Table1[[#This Row],[Interest Paid]]),IF($C$11*E3531&gt;10,IF($C$13="No",$C$11*E3531,($C$11*E3531)+$C$12),10)))</f>
        <v/>
      </c>
      <c r="C3532" s="1" t="str">
        <f t="shared" si="285"/>
        <v/>
      </c>
      <c r="D3532" s="1" t="str">
        <f t="shared" si="286"/>
        <v/>
      </c>
      <c r="E3532" s="1" t="str">
        <f t="shared" si="287"/>
        <v/>
      </c>
    </row>
    <row r="3533" spans="1:5" x14ac:dyDescent="0.25">
      <c r="A3533" s="7" t="str">
        <f t="shared" si="284"/>
        <v/>
      </c>
      <c r="B3533" s="1" t="str">
        <f>IF(A3533="","",IF($C$13="Yes",($C$12+Table1[[#This Row],[Interest Paid]]),IF($C$11*E3532&gt;10,IF($C$13="No",$C$11*E3532,($C$11*E3532)+$C$12),10)))</f>
        <v/>
      </c>
      <c r="C3533" s="1" t="str">
        <f t="shared" si="285"/>
        <v/>
      </c>
      <c r="D3533" s="1" t="str">
        <f t="shared" si="286"/>
        <v/>
      </c>
      <c r="E3533" s="1" t="str">
        <f t="shared" si="287"/>
        <v/>
      </c>
    </row>
    <row r="3534" spans="1:5" x14ac:dyDescent="0.25">
      <c r="A3534" s="7" t="str">
        <f t="shared" si="284"/>
        <v/>
      </c>
      <c r="B3534" s="1" t="str">
        <f>IF(A3534="","",IF($C$13="Yes",($C$12+Table1[[#This Row],[Interest Paid]]),IF($C$11*E3533&gt;10,IF($C$13="No",$C$11*E3533,($C$11*E3533)+$C$12),10)))</f>
        <v/>
      </c>
      <c r="C3534" s="1" t="str">
        <f t="shared" si="285"/>
        <v/>
      </c>
      <c r="D3534" s="1" t="str">
        <f t="shared" si="286"/>
        <v/>
      </c>
      <c r="E3534" s="1" t="str">
        <f t="shared" si="287"/>
        <v/>
      </c>
    </row>
    <row r="3535" spans="1:5" x14ac:dyDescent="0.25">
      <c r="A3535" s="7" t="str">
        <f t="shared" si="284"/>
        <v/>
      </c>
      <c r="B3535" s="1" t="str">
        <f>IF(A3535="","",IF($C$13="Yes",($C$12+Table1[[#This Row],[Interest Paid]]),IF($C$11*E3534&gt;10,IF($C$13="No",$C$11*E3534,($C$11*E3534)+$C$12),10)))</f>
        <v/>
      </c>
      <c r="C3535" s="1" t="str">
        <f t="shared" si="285"/>
        <v/>
      </c>
      <c r="D3535" s="1" t="str">
        <f t="shared" si="286"/>
        <v/>
      </c>
      <c r="E3535" s="1" t="str">
        <f t="shared" si="287"/>
        <v/>
      </c>
    </row>
    <row r="3536" spans="1:5" x14ac:dyDescent="0.25">
      <c r="A3536" s="7" t="str">
        <f t="shared" si="284"/>
        <v/>
      </c>
      <c r="B3536" s="1" t="str">
        <f>IF(A3536="","",IF($C$13="Yes",($C$12+Table1[[#This Row],[Interest Paid]]),IF($C$11*E3535&gt;10,IF($C$13="No",$C$11*E3535,($C$11*E3535)+$C$12),10)))</f>
        <v/>
      </c>
      <c r="C3536" s="1" t="str">
        <f t="shared" si="285"/>
        <v/>
      </c>
      <c r="D3536" s="1" t="str">
        <f t="shared" si="286"/>
        <v/>
      </c>
      <c r="E3536" s="1" t="str">
        <f t="shared" si="287"/>
        <v/>
      </c>
    </row>
    <row r="3537" spans="1:5" x14ac:dyDescent="0.25">
      <c r="A3537" s="7" t="str">
        <f t="shared" si="284"/>
        <v/>
      </c>
      <c r="B3537" s="1" t="str">
        <f>IF(A3537="","",IF($C$13="Yes",($C$12+Table1[[#This Row],[Interest Paid]]),IF($C$11*E3536&gt;10,IF($C$13="No",$C$11*E3536,($C$11*E3536)+$C$12),10)))</f>
        <v/>
      </c>
      <c r="C3537" s="1" t="str">
        <f t="shared" si="285"/>
        <v/>
      </c>
      <c r="D3537" s="1" t="str">
        <f t="shared" si="286"/>
        <v/>
      </c>
      <c r="E3537" s="1" t="str">
        <f t="shared" si="287"/>
        <v/>
      </c>
    </row>
    <row r="3538" spans="1:5" x14ac:dyDescent="0.25">
      <c r="A3538" s="7" t="str">
        <f t="shared" si="284"/>
        <v/>
      </c>
      <c r="B3538" s="1" t="str">
        <f>IF(A3538="","",IF($C$13="Yes",($C$12+Table1[[#This Row],[Interest Paid]]),IF($C$11*E3537&gt;10,IF($C$13="No",$C$11*E3537,($C$11*E3537)+$C$12),10)))</f>
        <v/>
      </c>
      <c r="C3538" s="1" t="str">
        <f t="shared" si="285"/>
        <v/>
      </c>
      <c r="D3538" s="1" t="str">
        <f t="shared" si="286"/>
        <v/>
      </c>
      <c r="E3538" s="1" t="str">
        <f t="shared" si="287"/>
        <v/>
      </c>
    </row>
    <row r="3539" spans="1:5" x14ac:dyDescent="0.25">
      <c r="A3539" s="7" t="str">
        <f t="shared" si="284"/>
        <v/>
      </c>
      <c r="B3539" s="1" t="str">
        <f>IF(A3539="","",IF($C$13="Yes",($C$12+Table1[[#This Row],[Interest Paid]]),IF($C$11*E3538&gt;10,IF($C$13="No",$C$11*E3538,($C$11*E3538)+$C$12),10)))</f>
        <v/>
      </c>
      <c r="C3539" s="1" t="str">
        <f t="shared" si="285"/>
        <v/>
      </c>
      <c r="D3539" s="1" t="str">
        <f t="shared" si="286"/>
        <v/>
      </c>
      <c r="E3539" s="1" t="str">
        <f t="shared" si="287"/>
        <v/>
      </c>
    </row>
    <row r="3540" spans="1:5" x14ac:dyDescent="0.25">
      <c r="A3540" s="7" t="str">
        <f t="shared" si="284"/>
        <v/>
      </c>
      <c r="B3540" s="1" t="str">
        <f>IF(A3540="","",IF($C$13="Yes",($C$12+Table1[[#This Row],[Interest Paid]]),IF($C$11*E3539&gt;10,IF($C$13="No",$C$11*E3539,($C$11*E3539)+$C$12),10)))</f>
        <v/>
      </c>
      <c r="C3540" s="1" t="str">
        <f t="shared" si="285"/>
        <v/>
      </c>
      <c r="D3540" s="1" t="str">
        <f t="shared" si="286"/>
        <v/>
      </c>
      <c r="E3540" s="1" t="str">
        <f t="shared" si="287"/>
        <v/>
      </c>
    </row>
    <row r="3541" spans="1:5" x14ac:dyDescent="0.25">
      <c r="A3541" s="7" t="str">
        <f t="shared" si="284"/>
        <v/>
      </c>
      <c r="B3541" s="1" t="str">
        <f>IF(A3541="","",IF($C$13="Yes",($C$12+Table1[[#This Row],[Interest Paid]]),IF($C$11*E3540&gt;10,IF($C$13="No",$C$11*E3540,($C$11*E3540)+$C$12),10)))</f>
        <v/>
      </c>
      <c r="C3541" s="1" t="str">
        <f t="shared" si="285"/>
        <v/>
      </c>
      <c r="D3541" s="1" t="str">
        <f t="shared" si="286"/>
        <v/>
      </c>
      <c r="E3541" s="1" t="str">
        <f t="shared" si="287"/>
        <v/>
      </c>
    </row>
    <row r="3542" spans="1:5" x14ac:dyDescent="0.25">
      <c r="A3542" s="7" t="str">
        <f t="shared" si="284"/>
        <v/>
      </c>
      <c r="B3542" s="1" t="str">
        <f>IF(A3542="","",IF($C$13="Yes",($C$12+Table1[[#This Row],[Interest Paid]]),IF($C$11*E3541&gt;10,IF($C$13="No",$C$11*E3541,($C$11*E3541)+$C$12),10)))</f>
        <v/>
      </c>
      <c r="C3542" s="1" t="str">
        <f t="shared" si="285"/>
        <v/>
      </c>
      <c r="D3542" s="1" t="str">
        <f t="shared" si="286"/>
        <v/>
      </c>
      <c r="E3542" s="1" t="str">
        <f t="shared" si="287"/>
        <v/>
      </c>
    </row>
    <row r="3543" spans="1:5" x14ac:dyDescent="0.25">
      <c r="A3543" s="7" t="str">
        <f t="shared" si="284"/>
        <v/>
      </c>
      <c r="B3543" s="1" t="str">
        <f>IF(A3543="","",IF($C$13="Yes",($C$12+Table1[[#This Row],[Interest Paid]]),IF($C$11*E3542&gt;10,IF($C$13="No",$C$11*E3542,($C$11*E3542)+$C$12),10)))</f>
        <v/>
      </c>
      <c r="C3543" s="1" t="str">
        <f t="shared" si="285"/>
        <v/>
      </c>
      <c r="D3543" s="1" t="str">
        <f t="shared" si="286"/>
        <v/>
      </c>
      <c r="E3543" s="1" t="str">
        <f t="shared" si="287"/>
        <v/>
      </c>
    </row>
    <row r="3544" spans="1:5" x14ac:dyDescent="0.25">
      <c r="A3544" s="7" t="str">
        <f t="shared" si="284"/>
        <v/>
      </c>
      <c r="B3544" s="1" t="str">
        <f>IF(A3544="","",IF($C$13="Yes",($C$12+Table1[[#This Row],[Interest Paid]]),IF($C$11*E3543&gt;10,IF($C$13="No",$C$11*E3543,($C$11*E3543)+$C$12),10)))</f>
        <v/>
      </c>
      <c r="C3544" s="1" t="str">
        <f t="shared" si="285"/>
        <v/>
      </c>
      <c r="D3544" s="1" t="str">
        <f t="shared" si="286"/>
        <v/>
      </c>
      <c r="E3544" s="1" t="str">
        <f t="shared" si="287"/>
        <v/>
      </c>
    </row>
    <row r="3545" spans="1:5" x14ac:dyDescent="0.25">
      <c r="A3545" s="7" t="str">
        <f t="shared" si="284"/>
        <v/>
      </c>
      <c r="B3545" s="1" t="str">
        <f>IF(A3545="","",IF($C$13="Yes",($C$12+Table1[[#This Row],[Interest Paid]]),IF($C$11*E3544&gt;10,IF($C$13="No",$C$11*E3544,($C$11*E3544)+$C$12),10)))</f>
        <v/>
      </c>
      <c r="C3545" s="1" t="str">
        <f t="shared" si="285"/>
        <v/>
      </c>
      <c r="D3545" s="1" t="str">
        <f t="shared" si="286"/>
        <v/>
      </c>
      <c r="E3545" s="1" t="str">
        <f t="shared" si="287"/>
        <v/>
      </c>
    </row>
    <row r="3546" spans="1:5" x14ac:dyDescent="0.25">
      <c r="A3546" s="7" t="str">
        <f t="shared" si="284"/>
        <v/>
      </c>
      <c r="B3546" s="1" t="str">
        <f>IF(A3546="","",IF($C$13="Yes",($C$12+Table1[[#This Row],[Interest Paid]]),IF($C$11*E3545&gt;10,IF($C$13="No",$C$11*E3545,($C$11*E3545)+$C$12),10)))</f>
        <v/>
      </c>
      <c r="C3546" s="1" t="str">
        <f t="shared" si="285"/>
        <v/>
      </c>
      <c r="D3546" s="1" t="str">
        <f t="shared" si="286"/>
        <v/>
      </c>
      <c r="E3546" s="1" t="str">
        <f t="shared" si="287"/>
        <v/>
      </c>
    </row>
    <row r="3547" spans="1:5" x14ac:dyDescent="0.25">
      <c r="A3547" s="7" t="str">
        <f t="shared" si="284"/>
        <v/>
      </c>
      <c r="B3547" s="1" t="str">
        <f>IF(A3547="","",IF($C$13="Yes",($C$12+Table1[[#This Row],[Interest Paid]]),IF($C$11*E3546&gt;10,IF($C$13="No",$C$11*E3546,($C$11*E3546)+$C$12),10)))</f>
        <v/>
      </c>
      <c r="C3547" s="1" t="str">
        <f t="shared" si="285"/>
        <v/>
      </c>
      <c r="D3547" s="1" t="str">
        <f t="shared" si="286"/>
        <v/>
      </c>
      <c r="E3547" s="1" t="str">
        <f t="shared" si="287"/>
        <v/>
      </c>
    </row>
    <row r="3548" spans="1:5" x14ac:dyDescent="0.25">
      <c r="A3548" s="7" t="str">
        <f t="shared" si="284"/>
        <v/>
      </c>
      <c r="B3548" s="1" t="str">
        <f>IF(A3548="","",IF($C$13="Yes",($C$12+Table1[[#This Row],[Interest Paid]]),IF($C$11*E3547&gt;10,IF($C$13="No",$C$11*E3547,($C$11*E3547)+$C$12),10)))</f>
        <v/>
      </c>
      <c r="C3548" s="1" t="str">
        <f t="shared" si="285"/>
        <v/>
      </c>
      <c r="D3548" s="1" t="str">
        <f t="shared" si="286"/>
        <v/>
      </c>
      <c r="E3548" s="1" t="str">
        <f t="shared" si="287"/>
        <v/>
      </c>
    </row>
    <row r="3549" spans="1:5" x14ac:dyDescent="0.25">
      <c r="A3549" s="7" t="str">
        <f t="shared" si="284"/>
        <v/>
      </c>
      <c r="B3549" s="1" t="str">
        <f>IF(A3549="","",IF($C$13="Yes",($C$12+Table1[[#This Row],[Interest Paid]]),IF($C$11*E3548&gt;10,IF($C$13="No",$C$11*E3548,($C$11*E3548)+$C$12),10)))</f>
        <v/>
      </c>
      <c r="C3549" s="1" t="str">
        <f t="shared" si="285"/>
        <v/>
      </c>
      <c r="D3549" s="1" t="str">
        <f t="shared" si="286"/>
        <v/>
      </c>
      <c r="E3549" s="1" t="str">
        <f t="shared" si="287"/>
        <v/>
      </c>
    </row>
    <row r="3550" spans="1:5" x14ac:dyDescent="0.25">
      <c r="A3550" s="7" t="str">
        <f t="shared" si="284"/>
        <v/>
      </c>
      <c r="B3550" s="1" t="str">
        <f>IF(A3550="","",IF($C$13="Yes",($C$12+Table1[[#This Row],[Interest Paid]]),IF($C$11*E3549&gt;10,IF($C$13="No",$C$11*E3549,($C$11*E3549)+$C$12),10)))</f>
        <v/>
      </c>
      <c r="C3550" s="1" t="str">
        <f t="shared" si="285"/>
        <v/>
      </c>
      <c r="D3550" s="1" t="str">
        <f t="shared" si="286"/>
        <v/>
      </c>
      <c r="E3550" s="1" t="str">
        <f t="shared" si="287"/>
        <v/>
      </c>
    </row>
    <row r="3551" spans="1:5" x14ac:dyDescent="0.25">
      <c r="A3551" s="7" t="str">
        <f t="shared" si="284"/>
        <v/>
      </c>
      <c r="B3551" s="1" t="str">
        <f>IF(A3551="","",IF($C$13="Yes",($C$12+Table1[[#This Row],[Interest Paid]]),IF($C$11*E3550&gt;10,IF($C$13="No",$C$11*E3550,($C$11*E3550)+$C$12),10)))</f>
        <v/>
      </c>
      <c r="C3551" s="1" t="str">
        <f t="shared" si="285"/>
        <v/>
      </c>
      <c r="D3551" s="1" t="str">
        <f t="shared" si="286"/>
        <v/>
      </c>
      <c r="E3551" s="1" t="str">
        <f t="shared" si="287"/>
        <v/>
      </c>
    </row>
    <row r="3552" spans="1:5" x14ac:dyDescent="0.25">
      <c r="A3552" s="7" t="str">
        <f t="shared" si="284"/>
        <v/>
      </c>
      <c r="B3552" s="1" t="str">
        <f>IF(A3552="","",IF($C$13="Yes",($C$12+Table1[[#This Row],[Interest Paid]]),IF($C$11*E3551&gt;10,IF($C$13="No",$C$11*E3551,($C$11*E3551)+$C$12),10)))</f>
        <v/>
      </c>
      <c r="C3552" s="1" t="str">
        <f t="shared" si="285"/>
        <v/>
      </c>
      <c r="D3552" s="1" t="str">
        <f t="shared" si="286"/>
        <v/>
      </c>
      <c r="E3552" s="1" t="str">
        <f t="shared" si="287"/>
        <v/>
      </c>
    </row>
    <row r="3553" spans="1:5" x14ac:dyDescent="0.25">
      <c r="A3553" s="7" t="str">
        <f t="shared" si="284"/>
        <v/>
      </c>
      <c r="B3553" s="1" t="str">
        <f>IF(A3553="","",IF($C$13="Yes",($C$12+Table1[[#This Row],[Interest Paid]]),IF($C$11*E3552&gt;10,IF($C$13="No",$C$11*E3552,($C$11*E3552)+$C$12),10)))</f>
        <v/>
      </c>
      <c r="C3553" s="1" t="str">
        <f t="shared" si="285"/>
        <v/>
      </c>
      <c r="D3553" s="1" t="str">
        <f t="shared" si="286"/>
        <v/>
      </c>
      <c r="E3553" s="1" t="str">
        <f t="shared" si="287"/>
        <v/>
      </c>
    </row>
    <row r="3554" spans="1:5" x14ac:dyDescent="0.25">
      <c r="A3554" s="7" t="str">
        <f t="shared" si="284"/>
        <v/>
      </c>
      <c r="B3554" s="1" t="str">
        <f>IF(A3554="","",IF($C$13="Yes",($C$12+Table1[[#This Row],[Interest Paid]]),IF($C$11*E3553&gt;10,IF($C$13="No",$C$11*E3553,($C$11*E3553)+$C$12),10)))</f>
        <v/>
      </c>
      <c r="C3554" s="1" t="str">
        <f t="shared" si="285"/>
        <v/>
      </c>
      <c r="D3554" s="1" t="str">
        <f t="shared" si="286"/>
        <v/>
      </c>
      <c r="E3554" s="1" t="str">
        <f t="shared" si="287"/>
        <v/>
      </c>
    </row>
    <row r="3555" spans="1:5" x14ac:dyDescent="0.25">
      <c r="A3555" s="7" t="str">
        <f t="shared" si="284"/>
        <v/>
      </c>
      <c r="B3555" s="1" t="str">
        <f>IF(A3555="","",IF($C$13="Yes",($C$12+Table1[[#This Row],[Interest Paid]]),IF($C$11*E3554&gt;10,IF($C$13="No",$C$11*E3554,($C$11*E3554)+$C$12),10)))</f>
        <v/>
      </c>
      <c r="C3555" s="1" t="str">
        <f t="shared" si="285"/>
        <v/>
      </c>
      <c r="D3555" s="1" t="str">
        <f t="shared" si="286"/>
        <v/>
      </c>
      <c r="E3555" s="1" t="str">
        <f t="shared" si="287"/>
        <v/>
      </c>
    </row>
    <row r="3556" spans="1:5" x14ac:dyDescent="0.25">
      <c r="A3556" s="7" t="str">
        <f t="shared" si="284"/>
        <v/>
      </c>
      <c r="B3556" s="1" t="str">
        <f>IF(A3556="","",IF($C$13="Yes",($C$12+Table1[[#This Row],[Interest Paid]]),IF($C$11*E3555&gt;10,IF($C$13="No",$C$11*E3555,($C$11*E3555)+$C$12),10)))</f>
        <v/>
      </c>
      <c r="C3556" s="1" t="str">
        <f t="shared" si="285"/>
        <v/>
      </c>
      <c r="D3556" s="1" t="str">
        <f t="shared" si="286"/>
        <v/>
      </c>
      <c r="E3556" s="1" t="str">
        <f t="shared" si="287"/>
        <v/>
      </c>
    </row>
    <row r="3557" spans="1:5" x14ac:dyDescent="0.25">
      <c r="A3557" s="7" t="str">
        <f t="shared" si="284"/>
        <v/>
      </c>
      <c r="B3557" s="1" t="str">
        <f>IF(A3557="","",IF($C$13="Yes",($C$12+Table1[[#This Row],[Interest Paid]]),IF($C$11*E3556&gt;10,IF($C$13="No",$C$11*E3556,($C$11*E3556)+$C$12),10)))</f>
        <v/>
      </c>
      <c r="C3557" s="1" t="str">
        <f t="shared" si="285"/>
        <v/>
      </c>
      <c r="D3557" s="1" t="str">
        <f t="shared" si="286"/>
        <v/>
      </c>
      <c r="E3557" s="1" t="str">
        <f t="shared" si="287"/>
        <v/>
      </c>
    </row>
    <row r="3558" spans="1:5" x14ac:dyDescent="0.25">
      <c r="A3558" s="7" t="str">
        <f t="shared" si="284"/>
        <v/>
      </c>
      <c r="B3558" s="1" t="str">
        <f>IF(A3558="","",IF($C$13="Yes",($C$12+Table1[[#This Row],[Interest Paid]]),IF($C$11*E3557&gt;10,IF($C$13="No",$C$11*E3557,($C$11*E3557)+$C$12),10)))</f>
        <v/>
      </c>
      <c r="C3558" s="1" t="str">
        <f t="shared" si="285"/>
        <v/>
      </c>
      <c r="D3558" s="1" t="str">
        <f t="shared" si="286"/>
        <v/>
      </c>
      <c r="E3558" s="1" t="str">
        <f t="shared" si="287"/>
        <v/>
      </c>
    </row>
    <row r="3559" spans="1:5" x14ac:dyDescent="0.25">
      <c r="A3559" s="7" t="str">
        <f t="shared" si="284"/>
        <v/>
      </c>
      <c r="B3559" s="1" t="str">
        <f>IF(A3559="","",IF($C$13="Yes",($C$12+Table1[[#This Row],[Interest Paid]]),IF($C$11*E3558&gt;10,IF($C$13="No",$C$11*E3558,($C$11*E3558)+$C$12),10)))</f>
        <v/>
      </c>
      <c r="C3559" s="1" t="str">
        <f t="shared" si="285"/>
        <v/>
      </c>
      <c r="D3559" s="1" t="str">
        <f t="shared" si="286"/>
        <v/>
      </c>
      <c r="E3559" s="1" t="str">
        <f t="shared" si="287"/>
        <v/>
      </c>
    </row>
    <row r="3560" spans="1:5" x14ac:dyDescent="0.25">
      <c r="A3560" s="7" t="str">
        <f t="shared" si="284"/>
        <v/>
      </c>
      <c r="B3560" s="1" t="str">
        <f>IF(A3560="","",IF($C$13="Yes",($C$12+Table1[[#This Row],[Interest Paid]]),IF($C$11*E3559&gt;10,IF($C$13="No",$C$11*E3559,($C$11*E3559)+$C$12),10)))</f>
        <v/>
      </c>
      <c r="C3560" s="1" t="str">
        <f t="shared" si="285"/>
        <v/>
      </c>
      <c r="D3560" s="1" t="str">
        <f t="shared" si="286"/>
        <v/>
      </c>
      <c r="E3560" s="1" t="str">
        <f t="shared" si="287"/>
        <v/>
      </c>
    </row>
    <row r="3561" spans="1:5" x14ac:dyDescent="0.25">
      <c r="A3561" s="7" t="str">
        <f t="shared" si="284"/>
        <v/>
      </c>
      <c r="B3561" s="1" t="str">
        <f>IF(A3561="","",IF($C$13="Yes",($C$12+Table1[[#This Row],[Interest Paid]]),IF($C$11*E3560&gt;10,IF($C$13="No",$C$11*E3560,($C$11*E3560)+$C$12),10)))</f>
        <v/>
      </c>
      <c r="C3561" s="1" t="str">
        <f t="shared" si="285"/>
        <v/>
      </c>
      <c r="D3561" s="1" t="str">
        <f t="shared" si="286"/>
        <v/>
      </c>
      <c r="E3561" s="1" t="str">
        <f t="shared" si="287"/>
        <v/>
      </c>
    </row>
    <row r="3562" spans="1:5" x14ac:dyDescent="0.25">
      <c r="A3562" s="7" t="str">
        <f t="shared" si="284"/>
        <v/>
      </c>
      <c r="B3562" s="1" t="str">
        <f>IF(A3562="","",IF($C$13="Yes",($C$12+Table1[[#This Row],[Interest Paid]]),IF($C$11*E3561&gt;10,IF($C$13="No",$C$11*E3561,($C$11*E3561)+$C$12),10)))</f>
        <v/>
      </c>
      <c r="C3562" s="1" t="str">
        <f t="shared" si="285"/>
        <v/>
      </c>
      <c r="D3562" s="1" t="str">
        <f t="shared" si="286"/>
        <v/>
      </c>
      <c r="E3562" s="1" t="str">
        <f t="shared" si="287"/>
        <v/>
      </c>
    </row>
    <row r="3563" spans="1:5" x14ac:dyDescent="0.25">
      <c r="A3563" s="7" t="str">
        <f t="shared" si="284"/>
        <v/>
      </c>
      <c r="B3563" s="1" t="str">
        <f>IF(A3563="","",IF($C$13="Yes",($C$12+Table1[[#This Row],[Interest Paid]]),IF($C$11*E3562&gt;10,IF($C$13="No",$C$11*E3562,($C$11*E3562)+$C$12),10)))</f>
        <v/>
      </c>
      <c r="C3563" s="1" t="str">
        <f t="shared" si="285"/>
        <v/>
      </c>
      <c r="D3563" s="1" t="str">
        <f t="shared" si="286"/>
        <v/>
      </c>
      <c r="E3563" s="1" t="str">
        <f t="shared" si="287"/>
        <v/>
      </c>
    </row>
    <row r="3564" spans="1:5" x14ac:dyDescent="0.25">
      <c r="A3564" s="7" t="str">
        <f t="shared" si="284"/>
        <v/>
      </c>
      <c r="B3564" s="1" t="str">
        <f>IF(A3564="","",IF($C$13="Yes",($C$12+Table1[[#This Row],[Interest Paid]]),IF($C$11*E3563&gt;10,IF($C$13="No",$C$11*E3563,($C$11*E3563)+$C$12),10)))</f>
        <v/>
      </c>
      <c r="C3564" s="1" t="str">
        <f t="shared" si="285"/>
        <v/>
      </c>
      <c r="D3564" s="1" t="str">
        <f t="shared" si="286"/>
        <v/>
      </c>
      <c r="E3564" s="1" t="str">
        <f t="shared" si="287"/>
        <v/>
      </c>
    </row>
    <row r="3565" spans="1:5" x14ac:dyDescent="0.25">
      <c r="A3565" s="7" t="str">
        <f t="shared" si="284"/>
        <v/>
      </c>
      <c r="B3565" s="1" t="str">
        <f>IF(A3565="","",IF($C$13="Yes",($C$12+Table1[[#This Row],[Interest Paid]]),IF($C$11*E3564&gt;10,IF($C$13="No",$C$11*E3564,($C$11*E3564)+$C$12),10)))</f>
        <v/>
      </c>
      <c r="C3565" s="1" t="str">
        <f t="shared" si="285"/>
        <v/>
      </c>
      <c r="D3565" s="1" t="str">
        <f t="shared" si="286"/>
        <v/>
      </c>
      <c r="E3565" s="1" t="str">
        <f t="shared" si="287"/>
        <v/>
      </c>
    </row>
    <row r="3566" spans="1:5" x14ac:dyDescent="0.25">
      <c r="A3566" s="7" t="str">
        <f t="shared" si="284"/>
        <v/>
      </c>
      <c r="B3566" s="1" t="str">
        <f>IF(A3566="","",IF($C$13="Yes",($C$12+Table1[[#This Row],[Interest Paid]]),IF($C$11*E3565&gt;10,IF($C$13="No",$C$11*E3565,($C$11*E3565)+$C$12),10)))</f>
        <v/>
      </c>
      <c r="C3566" s="1" t="str">
        <f t="shared" si="285"/>
        <v/>
      </c>
      <c r="D3566" s="1" t="str">
        <f t="shared" si="286"/>
        <v/>
      </c>
      <c r="E3566" s="1" t="str">
        <f t="shared" si="287"/>
        <v/>
      </c>
    </row>
    <row r="3567" spans="1:5" x14ac:dyDescent="0.25">
      <c r="A3567" s="7" t="str">
        <f t="shared" si="284"/>
        <v/>
      </c>
      <c r="B3567" s="1" t="str">
        <f>IF(A3567="","",IF($C$13="Yes",($C$12+Table1[[#This Row],[Interest Paid]]),IF($C$11*E3566&gt;10,IF($C$13="No",$C$11*E3566,($C$11*E3566)+$C$12),10)))</f>
        <v/>
      </c>
      <c r="C3567" s="1" t="str">
        <f t="shared" si="285"/>
        <v/>
      </c>
      <c r="D3567" s="1" t="str">
        <f t="shared" si="286"/>
        <v/>
      </c>
      <c r="E3567" s="1" t="str">
        <f t="shared" si="287"/>
        <v/>
      </c>
    </row>
    <row r="3568" spans="1:5" x14ac:dyDescent="0.25">
      <c r="A3568" s="7" t="str">
        <f t="shared" si="284"/>
        <v/>
      </c>
      <c r="B3568" s="1" t="str">
        <f>IF(A3568="","",IF($C$13="Yes",($C$12+Table1[[#This Row],[Interest Paid]]),IF($C$11*E3567&gt;10,IF($C$13="No",$C$11*E3567,($C$11*E3567)+$C$12),10)))</f>
        <v/>
      </c>
      <c r="C3568" s="1" t="str">
        <f t="shared" si="285"/>
        <v/>
      </c>
      <c r="D3568" s="1" t="str">
        <f t="shared" si="286"/>
        <v/>
      </c>
      <c r="E3568" s="1" t="str">
        <f t="shared" si="287"/>
        <v/>
      </c>
    </row>
    <row r="3569" spans="1:5" x14ac:dyDescent="0.25">
      <c r="A3569" s="7" t="str">
        <f t="shared" si="284"/>
        <v/>
      </c>
      <c r="B3569" s="1" t="str">
        <f>IF(A3569="","",IF($C$13="Yes",($C$12+Table1[[#This Row],[Interest Paid]]),IF($C$11*E3568&gt;10,IF($C$13="No",$C$11*E3568,($C$11*E3568)+$C$12),10)))</f>
        <v/>
      </c>
      <c r="C3569" s="1" t="str">
        <f t="shared" si="285"/>
        <v/>
      </c>
      <c r="D3569" s="1" t="str">
        <f t="shared" si="286"/>
        <v/>
      </c>
      <c r="E3569" s="1" t="str">
        <f t="shared" si="287"/>
        <v/>
      </c>
    </row>
    <row r="3570" spans="1:5" x14ac:dyDescent="0.25">
      <c r="A3570" s="7" t="str">
        <f t="shared" si="284"/>
        <v/>
      </c>
      <c r="B3570" s="1" t="str">
        <f>IF(A3570="","",IF($C$13="Yes",($C$12+Table1[[#This Row],[Interest Paid]]),IF($C$11*E3569&gt;10,IF($C$13="No",$C$11*E3569,($C$11*E3569)+$C$12),10)))</f>
        <v/>
      </c>
      <c r="C3570" s="1" t="str">
        <f t="shared" si="285"/>
        <v/>
      </c>
      <c r="D3570" s="1" t="str">
        <f t="shared" si="286"/>
        <v/>
      </c>
      <c r="E3570" s="1" t="str">
        <f t="shared" si="287"/>
        <v/>
      </c>
    </row>
    <row r="3571" spans="1:5" x14ac:dyDescent="0.25">
      <c r="A3571" s="7" t="str">
        <f t="shared" si="284"/>
        <v/>
      </c>
      <c r="B3571" s="1" t="str">
        <f>IF(A3571="","",IF($C$13="Yes",($C$12+Table1[[#This Row],[Interest Paid]]),IF($C$11*E3570&gt;10,IF($C$13="No",$C$11*E3570,($C$11*E3570)+$C$12),10)))</f>
        <v/>
      </c>
      <c r="C3571" s="1" t="str">
        <f t="shared" si="285"/>
        <v/>
      </c>
      <c r="D3571" s="1" t="str">
        <f t="shared" si="286"/>
        <v/>
      </c>
      <c r="E3571" s="1" t="str">
        <f t="shared" si="287"/>
        <v/>
      </c>
    </row>
    <row r="3572" spans="1:5" x14ac:dyDescent="0.25">
      <c r="A3572" s="7" t="str">
        <f t="shared" si="284"/>
        <v/>
      </c>
      <c r="B3572" s="1" t="str">
        <f>IF(A3572="","",IF($C$13="Yes",($C$12+Table1[[#This Row],[Interest Paid]]),IF($C$11*E3571&gt;10,IF($C$13="No",$C$11*E3571,($C$11*E3571)+$C$12),10)))</f>
        <v/>
      </c>
      <c r="C3572" s="1" t="str">
        <f t="shared" si="285"/>
        <v/>
      </c>
      <c r="D3572" s="1" t="str">
        <f t="shared" si="286"/>
        <v/>
      </c>
      <c r="E3572" s="1" t="str">
        <f t="shared" si="287"/>
        <v/>
      </c>
    </row>
    <row r="3573" spans="1:5" x14ac:dyDescent="0.25">
      <c r="A3573" s="7" t="str">
        <f t="shared" ref="A3573:A3618" si="288">IF(A3572="","",IF(E3572&gt;0,A3572+1,""))</f>
        <v/>
      </c>
      <c r="B3573" s="1" t="str">
        <f>IF(A3573="","",IF($C$13="Yes",($C$12+Table1[[#This Row],[Interest Paid]]),IF($C$11*E3572&gt;10,IF($C$13="No",$C$11*E3572,($C$11*E3572)+$C$12),10)))</f>
        <v/>
      </c>
      <c r="C3573" s="1" t="str">
        <f t="shared" ref="C3573:C3618" si="289">IF(A3573="","",($C$10/12)*E3572)</f>
        <v/>
      </c>
      <c r="D3573" s="1" t="str">
        <f t="shared" ref="D3573:D3618" si="290">IF(A3573="","",B3573-C3573)</f>
        <v/>
      </c>
      <c r="E3573" s="1" t="str">
        <f t="shared" ref="E3573:E3618" si="291">IF(A3573="","",E3572-D3573)</f>
        <v/>
      </c>
    </row>
    <row r="3574" spans="1:5" x14ac:dyDescent="0.25">
      <c r="A3574" s="7" t="str">
        <f t="shared" si="288"/>
        <v/>
      </c>
      <c r="B3574" s="1" t="str">
        <f>IF(A3574="","",IF($C$13="Yes",($C$12+Table1[[#This Row],[Interest Paid]]),IF($C$11*E3573&gt;10,IF($C$13="No",$C$11*E3573,($C$11*E3573)+$C$12),10)))</f>
        <v/>
      </c>
      <c r="C3574" s="1" t="str">
        <f t="shared" si="289"/>
        <v/>
      </c>
      <c r="D3574" s="1" t="str">
        <f t="shared" si="290"/>
        <v/>
      </c>
      <c r="E3574" s="1" t="str">
        <f t="shared" si="291"/>
        <v/>
      </c>
    </row>
    <row r="3575" spans="1:5" x14ac:dyDescent="0.25">
      <c r="A3575" s="7" t="str">
        <f t="shared" si="288"/>
        <v/>
      </c>
      <c r="B3575" s="1" t="str">
        <f>IF(A3575="","",IF($C$13="Yes",($C$12+Table1[[#This Row],[Interest Paid]]),IF($C$11*E3574&gt;10,IF($C$13="No",$C$11*E3574,($C$11*E3574)+$C$12),10)))</f>
        <v/>
      </c>
      <c r="C3575" s="1" t="str">
        <f t="shared" si="289"/>
        <v/>
      </c>
      <c r="D3575" s="1" t="str">
        <f t="shared" si="290"/>
        <v/>
      </c>
      <c r="E3575" s="1" t="str">
        <f t="shared" si="291"/>
        <v/>
      </c>
    </row>
    <row r="3576" spans="1:5" x14ac:dyDescent="0.25">
      <c r="A3576" s="7" t="str">
        <f t="shared" si="288"/>
        <v/>
      </c>
      <c r="B3576" s="1" t="str">
        <f>IF(A3576="","",IF($C$13="Yes",($C$12+Table1[[#This Row],[Interest Paid]]),IF($C$11*E3575&gt;10,IF($C$13="No",$C$11*E3575,($C$11*E3575)+$C$12),10)))</f>
        <v/>
      </c>
      <c r="C3576" s="1" t="str">
        <f t="shared" si="289"/>
        <v/>
      </c>
      <c r="D3576" s="1" t="str">
        <f t="shared" si="290"/>
        <v/>
      </c>
      <c r="E3576" s="1" t="str">
        <f t="shared" si="291"/>
        <v/>
      </c>
    </row>
    <row r="3577" spans="1:5" x14ac:dyDescent="0.25">
      <c r="A3577" s="7" t="str">
        <f t="shared" si="288"/>
        <v/>
      </c>
      <c r="B3577" s="1" t="str">
        <f>IF(A3577="","",IF($C$13="Yes",($C$12+Table1[[#This Row],[Interest Paid]]),IF($C$11*E3576&gt;10,IF($C$13="No",$C$11*E3576,($C$11*E3576)+$C$12),10)))</f>
        <v/>
      </c>
      <c r="C3577" s="1" t="str">
        <f t="shared" si="289"/>
        <v/>
      </c>
      <c r="D3577" s="1" t="str">
        <f t="shared" si="290"/>
        <v/>
      </c>
      <c r="E3577" s="1" t="str">
        <f t="shared" si="291"/>
        <v/>
      </c>
    </row>
    <row r="3578" spans="1:5" x14ac:dyDescent="0.25">
      <c r="A3578" s="7" t="str">
        <f t="shared" si="288"/>
        <v/>
      </c>
      <c r="B3578" s="1" t="str">
        <f>IF(A3578="","",IF($C$13="Yes",($C$12+Table1[[#This Row],[Interest Paid]]),IF($C$11*E3577&gt;10,IF($C$13="No",$C$11*E3577,($C$11*E3577)+$C$12),10)))</f>
        <v/>
      </c>
      <c r="C3578" s="1" t="str">
        <f t="shared" si="289"/>
        <v/>
      </c>
      <c r="D3578" s="1" t="str">
        <f t="shared" si="290"/>
        <v/>
      </c>
      <c r="E3578" s="1" t="str">
        <f t="shared" si="291"/>
        <v/>
      </c>
    </row>
    <row r="3579" spans="1:5" x14ac:dyDescent="0.25">
      <c r="A3579" s="7" t="str">
        <f t="shared" si="288"/>
        <v/>
      </c>
      <c r="B3579" s="1" t="str">
        <f>IF(A3579="","",IF($C$13="Yes",($C$12+Table1[[#This Row],[Interest Paid]]),IF($C$11*E3578&gt;10,IF($C$13="No",$C$11*E3578,($C$11*E3578)+$C$12),10)))</f>
        <v/>
      </c>
      <c r="C3579" s="1" t="str">
        <f t="shared" si="289"/>
        <v/>
      </c>
      <c r="D3579" s="1" t="str">
        <f t="shared" si="290"/>
        <v/>
      </c>
      <c r="E3579" s="1" t="str">
        <f t="shared" si="291"/>
        <v/>
      </c>
    </row>
    <row r="3580" spans="1:5" x14ac:dyDescent="0.25">
      <c r="A3580" s="7" t="str">
        <f t="shared" si="288"/>
        <v/>
      </c>
      <c r="B3580" s="1" t="str">
        <f>IF(A3580="","",IF($C$13="Yes",($C$12+Table1[[#This Row],[Interest Paid]]),IF($C$11*E3579&gt;10,IF($C$13="No",$C$11*E3579,($C$11*E3579)+$C$12),10)))</f>
        <v/>
      </c>
      <c r="C3580" s="1" t="str">
        <f t="shared" si="289"/>
        <v/>
      </c>
      <c r="D3580" s="1" t="str">
        <f t="shared" si="290"/>
        <v/>
      </c>
      <c r="E3580" s="1" t="str">
        <f t="shared" si="291"/>
        <v/>
      </c>
    </row>
    <row r="3581" spans="1:5" x14ac:dyDescent="0.25">
      <c r="A3581" s="7" t="str">
        <f t="shared" si="288"/>
        <v/>
      </c>
      <c r="B3581" s="1" t="str">
        <f>IF(A3581="","",IF($C$13="Yes",($C$12+Table1[[#This Row],[Interest Paid]]),IF($C$11*E3580&gt;10,IF($C$13="No",$C$11*E3580,($C$11*E3580)+$C$12),10)))</f>
        <v/>
      </c>
      <c r="C3581" s="1" t="str">
        <f t="shared" si="289"/>
        <v/>
      </c>
      <c r="D3581" s="1" t="str">
        <f t="shared" si="290"/>
        <v/>
      </c>
      <c r="E3581" s="1" t="str">
        <f t="shared" si="291"/>
        <v/>
      </c>
    </row>
    <row r="3582" spans="1:5" x14ac:dyDescent="0.25">
      <c r="A3582" s="7" t="str">
        <f t="shared" si="288"/>
        <v/>
      </c>
      <c r="B3582" s="1" t="str">
        <f>IF(A3582="","",IF($C$13="Yes",($C$12+Table1[[#This Row],[Interest Paid]]),IF($C$11*E3581&gt;10,IF($C$13="No",$C$11*E3581,($C$11*E3581)+$C$12),10)))</f>
        <v/>
      </c>
      <c r="C3582" s="1" t="str">
        <f t="shared" si="289"/>
        <v/>
      </c>
      <c r="D3582" s="1" t="str">
        <f t="shared" si="290"/>
        <v/>
      </c>
      <c r="E3582" s="1" t="str">
        <f t="shared" si="291"/>
        <v/>
      </c>
    </row>
    <row r="3583" spans="1:5" x14ac:dyDescent="0.25">
      <c r="A3583" s="7" t="str">
        <f t="shared" si="288"/>
        <v/>
      </c>
      <c r="B3583" s="1" t="str">
        <f>IF(A3583="","",IF($C$13="Yes",($C$12+Table1[[#This Row],[Interest Paid]]),IF($C$11*E3582&gt;10,IF($C$13="No",$C$11*E3582,($C$11*E3582)+$C$12),10)))</f>
        <v/>
      </c>
      <c r="C3583" s="1" t="str">
        <f t="shared" si="289"/>
        <v/>
      </c>
      <c r="D3583" s="1" t="str">
        <f t="shared" si="290"/>
        <v/>
      </c>
      <c r="E3583" s="1" t="str">
        <f t="shared" si="291"/>
        <v/>
      </c>
    </row>
    <row r="3584" spans="1:5" x14ac:dyDescent="0.25">
      <c r="A3584" s="7" t="str">
        <f t="shared" si="288"/>
        <v/>
      </c>
      <c r="B3584" s="1" t="str">
        <f>IF(A3584="","",IF($C$13="Yes",($C$12+Table1[[#This Row],[Interest Paid]]),IF($C$11*E3583&gt;10,IF($C$13="No",$C$11*E3583,($C$11*E3583)+$C$12),10)))</f>
        <v/>
      </c>
      <c r="C3584" s="1" t="str">
        <f t="shared" si="289"/>
        <v/>
      </c>
      <c r="D3584" s="1" t="str">
        <f t="shared" si="290"/>
        <v/>
      </c>
      <c r="E3584" s="1" t="str">
        <f t="shared" si="291"/>
        <v/>
      </c>
    </row>
    <row r="3585" spans="1:5" x14ac:dyDescent="0.25">
      <c r="A3585" s="7" t="str">
        <f t="shared" si="288"/>
        <v/>
      </c>
      <c r="B3585" s="1" t="str">
        <f>IF(A3585="","",IF($C$13="Yes",($C$12+Table1[[#This Row],[Interest Paid]]),IF($C$11*E3584&gt;10,IF($C$13="No",$C$11*E3584,($C$11*E3584)+$C$12),10)))</f>
        <v/>
      </c>
      <c r="C3585" s="1" t="str">
        <f t="shared" si="289"/>
        <v/>
      </c>
      <c r="D3585" s="1" t="str">
        <f t="shared" si="290"/>
        <v/>
      </c>
      <c r="E3585" s="1" t="str">
        <f t="shared" si="291"/>
        <v/>
      </c>
    </row>
    <row r="3586" spans="1:5" x14ac:dyDescent="0.25">
      <c r="A3586" s="7" t="str">
        <f t="shared" si="288"/>
        <v/>
      </c>
      <c r="B3586" s="1" t="str">
        <f>IF(A3586="","",IF($C$13="Yes",($C$12+Table1[[#This Row],[Interest Paid]]),IF($C$11*E3585&gt;10,IF($C$13="No",$C$11*E3585,($C$11*E3585)+$C$12),10)))</f>
        <v/>
      </c>
      <c r="C3586" s="1" t="str">
        <f t="shared" si="289"/>
        <v/>
      </c>
      <c r="D3586" s="1" t="str">
        <f t="shared" si="290"/>
        <v/>
      </c>
      <c r="E3586" s="1" t="str">
        <f t="shared" si="291"/>
        <v/>
      </c>
    </row>
    <row r="3587" spans="1:5" x14ac:dyDescent="0.25">
      <c r="A3587" s="7" t="str">
        <f t="shared" si="288"/>
        <v/>
      </c>
      <c r="B3587" s="1" t="str">
        <f>IF(A3587="","",IF($C$13="Yes",($C$12+Table1[[#This Row],[Interest Paid]]),IF($C$11*E3586&gt;10,IF($C$13="No",$C$11*E3586,($C$11*E3586)+$C$12),10)))</f>
        <v/>
      </c>
      <c r="C3587" s="1" t="str">
        <f t="shared" si="289"/>
        <v/>
      </c>
      <c r="D3587" s="1" t="str">
        <f t="shared" si="290"/>
        <v/>
      </c>
      <c r="E3587" s="1" t="str">
        <f t="shared" si="291"/>
        <v/>
      </c>
    </row>
    <row r="3588" spans="1:5" x14ac:dyDescent="0.25">
      <c r="A3588" s="7" t="str">
        <f t="shared" si="288"/>
        <v/>
      </c>
      <c r="B3588" s="1" t="str">
        <f>IF(A3588="","",IF($C$13="Yes",($C$12+Table1[[#This Row],[Interest Paid]]),IF($C$11*E3587&gt;10,IF($C$13="No",$C$11*E3587,($C$11*E3587)+$C$12),10)))</f>
        <v/>
      </c>
      <c r="C3588" s="1" t="str">
        <f t="shared" si="289"/>
        <v/>
      </c>
      <c r="D3588" s="1" t="str">
        <f t="shared" si="290"/>
        <v/>
      </c>
      <c r="E3588" s="1" t="str">
        <f t="shared" si="291"/>
        <v/>
      </c>
    </row>
    <row r="3589" spans="1:5" x14ac:dyDescent="0.25">
      <c r="A3589" s="7" t="str">
        <f t="shared" si="288"/>
        <v/>
      </c>
      <c r="B3589" s="1" t="str">
        <f>IF(A3589="","",IF($C$13="Yes",($C$12+Table1[[#This Row],[Interest Paid]]),IF($C$11*E3588&gt;10,IF($C$13="No",$C$11*E3588,($C$11*E3588)+$C$12),10)))</f>
        <v/>
      </c>
      <c r="C3589" s="1" t="str">
        <f t="shared" si="289"/>
        <v/>
      </c>
      <c r="D3589" s="1" t="str">
        <f t="shared" si="290"/>
        <v/>
      </c>
      <c r="E3589" s="1" t="str">
        <f t="shared" si="291"/>
        <v/>
      </c>
    </row>
    <row r="3590" spans="1:5" x14ac:dyDescent="0.25">
      <c r="A3590" s="7" t="str">
        <f t="shared" si="288"/>
        <v/>
      </c>
      <c r="B3590" s="1" t="str">
        <f>IF(A3590="","",IF($C$13="Yes",($C$12+Table1[[#This Row],[Interest Paid]]),IF($C$11*E3589&gt;10,IF($C$13="No",$C$11*E3589,($C$11*E3589)+$C$12),10)))</f>
        <v/>
      </c>
      <c r="C3590" s="1" t="str">
        <f t="shared" si="289"/>
        <v/>
      </c>
      <c r="D3590" s="1" t="str">
        <f t="shared" si="290"/>
        <v/>
      </c>
      <c r="E3590" s="1" t="str">
        <f t="shared" si="291"/>
        <v/>
      </c>
    </row>
    <row r="3591" spans="1:5" x14ac:dyDescent="0.25">
      <c r="A3591" s="7" t="str">
        <f t="shared" si="288"/>
        <v/>
      </c>
      <c r="B3591" s="1" t="str">
        <f>IF(A3591="","",IF($C$13="Yes",($C$12+Table1[[#This Row],[Interest Paid]]),IF($C$11*E3590&gt;10,IF($C$13="No",$C$11*E3590,($C$11*E3590)+$C$12),10)))</f>
        <v/>
      </c>
      <c r="C3591" s="1" t="str">
        <f t="shared" si="289"/>
        <v/>
      </c>
      <c r="D3591" s="1" t="str">
        <f t="shared" si="290"/>
        <v/>
      </c>
      <c r="E3591" s="1" t="str">
        <f t="shared" si="291"/>
        <v/>
      </c>
    </row>
    <row r="3592" spans="1:5" x14ac:dyDescent="0.25">
      <c r="A3592" s="7" t="str">
        <f t="shared" si="288"/>
        <v/>
      </c>
      <c r="B3592" s="1" t="str">
        <f>IF(A3592="","",IF($C$13="Yes",($C$12+Table1[[#This Row],[Interest Paid]]),IF($C$11*E3591&gt;10,IF($C$13="No",$C$11*E3591,($C$11*E3591)+$C$12),10)))</f>
        <v/>
      </c>
      <c r="C3592" s="1" t="str">
        <f t="shared" si="289"/>
        <v/>
      </c>
      <c r="D3592" s="1" t="str">
        <f t="shared" si="290"/>
        <v/>
      </c>
      <c r="E3592" s="1" t="str">
        <f t="shared" si="291"/>
        <v/>
      </c>
    </row>
    <row r="3593" spans="1:5" x14ac:dyDescent="0.25">
      <c r="A3593" s="7" t="str">
        <f t="shared" si="288"/>
        <v/>
      </c>
      <c r="B3593" s="1" t="str">
        <f>IF(A3593="","",IF($C$13="Yes",($C$12+Table1[[#This Row],[Interest Paid]]),IF($C$11*E3592&gt;10,IF($C$13="No",$C$11*E3592,($C$11*E3592)+$C$12),10)))</f>
        <v/>
      </c>
      <c r="C3593" s="1" t="str">
        <f t="shared" si="289"/>
        <v/>
      </c>
      <c r="D3593" s="1" t="str">
        <f t="shared" si="290"/>
        <v/>
      </c>
      <c r="E3593" s="1" t="str">
        <f t="shared" si="291"/>
        <v/>
      </c>
    </row>
    <row r="3594" spans="1:5" x14ac:dyDescent="0.25">
      <c r="A3594" s="7" t="str">
        <f t="shared" si="288"/>
        <v/>
      </c>
      <c r="B3594" s="1" t="str">
        <f>IF(A3594="","",IF($C$13="Yes",($C$12+Table1[[#This Row],[Interest Paid]]),IF($C$11*E3593&gt;10,IF($C$13="No",$C$11*E3593,($C$11*E3593)+$C$12),10)))</f>
        <v/>
      </c>
      <c r="C3594" s="1" t="str">
        <f t="shared" si="289"/>
        <v/>
      </c>
      <c r="D3594" s="1" t="str">
        <f t="shared" si="290"/>
        <v/>
      </c>
      <c r="E3594" s="1" t="str">
        <f t="shared" si="291"/>
        <v/>
      </c>
    </row>
    <row r="3595" spans="1:5" x14ac:dyDescent="0.25">
      <c r="A3595" s="7" t="str">
        <f t="shared" si="288"/>
        <v/>
      </c>
      <c r="B3595" s="1" t="str">
        <f>IF(A3595="","",IF($C$13="Yes",($C$12+Table1[[#This Row],[Interest Paid]]),IF($C$11*E3594&gt;10,IF($C$13="No",$C$11*E3594,($C$11*E3594)+$C$12),10)))</f>
        <v/>
      </c>
      <c r="C3595" s="1" t="str">
        <f t="shared" si="289"/>
        <v/>
      </c>
      <c r="D3595" s="1" t="str">
        <f t="shared" si="290"/>
        <v/>
      </c>
      <c r="E3595" s="1" t="str">
        <f t="shared" si="291"/>
        <v/>
      </c>
    </row>
    <row r="3596" spans="1:5" x14ac:dyDescent="0.25">
      <c r="A3596" s="7" t="str">
        <f t="shared" si="288"/>
        <v/>
      </c>
      <c r="B3596" s="1" t="str">
        <f>IF(A3596="","",IF($C$13="Yes",($C$12+Table1[[#This Row],[Interest Paid]]),IF($C$11*E3595&gt;10,IF($C$13="No",$C$11*E3595,($C$11*E3595)+$C$12),10)))</f>
        <v/>
      </c>
      <c r="C3596" s="1" t="str">
        <f t="shared" si="289"/>
        <v/>
      </c>
      <c r="D3596" s="1" t="str">
        <f t="shared" si="290"/>
        <v/>
      </c>
      <c r="E3596" s="1" t="str">
        <f t="shared" si="291"/>
        <v/>
      </c>
    </row>
    <row r="3597" spans="1:5" x14ac:dyDescent="0.25">
      <c r="A3597" s="7" t="str">
        <f t="shared" si="288"/>
        <v/>
      </c>
      <c r="B3597" s="1" t="str">
        <f>IF(A3597="","",IF($C$13="Yes",($C$12+Table1[[#This Row],[Interest Paid]]),IF($C$11*E3596&gt;10,IF($C$13="No",$C$11*E3596,($C$11*E3596)+$C$12),10)))</f>
        <v/>
      </c>
      <c r="C3597" s="1" t="str">
        <f t="shared" si="289"/>
        <v/>
      </c>
      <c r="D3597" s="1" t="str">
        <f t="shared" si="290"/>
        <v/>
      </c>
      <c r="E3597" s="1" t="str">
        <f t="shared" si="291"/>
        <v/>
      </c>
    </row>
    <row r="3598" spans="1:5" x14ac:dyDescent="0.25">
      <c r="A3598" s="7" t="str">
        <f t="shared" si="288"/>
        <v/>
      </c>
      <c r="B3598" s="1" t="str">
        <f>IF(A3598="","",IF($C$13="Yes",($C$12+Table1[[#This Row],[Interest Paid]]),IF($C$11*E3597&gt;10,IF($C$13="No",$C$11*E3597,($C$11*E3597)+$C$12),10)))</f>
        <v/>
      </c>
      <c r="C3598" s="1" t="str">
        <f t="shared" si="289"/>
        <v/>
      </c>
      <c r="D3598" s="1" t="str">
        <f t="shared" si="290"/>
        <v/>
      </c>
      <c r="E3598" s="1" t="str">
        <f t="shared" si="291"/>
        <v/>
      </c>
    </row>
    <row r="3599" spans="1:5" x14ac:dyDescent="0.25">
      <c r="A3599" s="7" t="str">
        <f t="shared" si="288"/>
        <v/>
      </c>
      <c r="B3599" s="1" t="str">
        <f>IF(A3599="","",IF($C$13="Yes",($C$12+Table1[[#This Row],[Interest Paid]]),IF($C$11*E3598&gt;10,IF($C$13="No",$C$11*E3598,($C$11*E3598)+$C$12),10)))</f>
        <v/>
      </c>
      <c r="C3599" s="1" t="str">
        <f t="shared" si="289"/>
        <v/>
      </c>
      <c r="D3599" s="1" t="str">
        <f t="shared" si="290"/>
        <v/>
      </c>
      <c r="E3599" s="1" t="str">
        <f t="shared" si="291"/>
        <v/>
      </c>
    </row>
    <row r="3600" spans="1:5" x14ac:dyDescent="0.25">
      <c r="A3600" s="7" t="str">
        <f t="shared" si="288"/>
        <v/>
      </c>
      <c r="B3600" s="1" t="str">
        <f>IF(A3600="","",IF($C$13="Yes",($C$12+Table1[[#This Row],[Interest Paid]]),IF($C$11*E3599&gt;10,IF($C$13="No",$C$11*E3599,($C$11*E3599)+$C$12),10)))</f>
        <v/>
      </c>
      <c r="C3600" s="1" t="str">
        <f t="shared" si="289"/>
        <v/>
      </c>
      <c r="D3600" s="1" t="str">
        <f t="shared" si="290"/>
        <v/>
      </c>
      <c r="E3600" s="1" t="str">
        <f t="shared" si="291"/>
        <v/>
      </c>
    </row>
    <row r="3601" spans="1:5" x14ac:dyDescent="0.25">
      <c r="A3601" s="7" t="str">
        <f t="shared" si="288"/>
        <v/>
      </c>
      <c r="B3601" s="1" t="str">
        <f>IF(A3601="","",IF($C$13="Yes",($C$12+Table1[[#This Row],[Interest Paid]]),IF($C$11*E3600&gt;10,IF($C$13="No",$C$11*E3600,($C$11*E3600)+$C$12),10)))</f>
        <v/>
      </c>
      <c r="C3601" s="1" t="str">
        <f t="shared" si="289"/>
        <v/>
      </c>
      <c r="D3601" s="1" t="str">
        <f t="shared" si="290"/>
        <v/>
      </c>
      <c r="E3601" s="1" t="str">
        <f t="shared" si="291"/>
        <v/>
      </c>
    </row>
    <row r="3602" spans="1:5" x14ac:dyDescent="0.25">
      <c r="A3602" s="7" t="str">
        <f t="shared" si="288"/>
        <v/>
      </c>
      <c r="B3602" s="1" t="str">
        <f>IF(A3602="","",IF($C$13="Yes",($C$12+Table1[[#This Row],[Interest Paid]]),IF($C$11*E3601&gt;10,IF($C$13="No",$C$11*E3601,($C$11*E3601)+$C$12),10)))</f>
        <v/>
      </c>
      <c r="C3602" s="1" t="str">
        <f t="shared" si="289"/>
        <v/>
      </c>
      <c r="D3602" s="1" t="str">
        <f t="shared" si="290"/>
        <v/>
      </c>
      <c r="E3602" s="1" t="str">
        <f t="shared" si="291"/>
        <v/>
      </c>
    </row>
    <row r="3603" spans="1:5" x14ac:dyDescent="0.25">
      <c r="A3603" s="7" t="str">
        <f t="shared" si="288"/>
        <v/>
      </c>
      <c r="B3603" s="1" t="str">
        <f>IF(A3603="","",IF($C$13="Yes",($C$12+Table1[[#This Row],[Interest Paid]]),IF($C$11*E3602&gt;10,IF($C$13="No",$C$11*E3602,($C$11*E3602)+$C$12),10)))</f>
        <v/>
      </c>
      <c r="C3603" s="1" t="str">
        <f t="shared" si="289"/>
        <v/>
      </c>
      <c r="D3603" s="1" t="str">
        <f t="shared" si="290"/>
        <v/>
      </c>
      <c r="E3603" s="1" t="str">
        <f t="shared" si="291"/>
        <v/>
      </c>
    </row>
    <row r="3604" spans="1:5" x14ac:dyDescent="0.25">
      <c r="A3604" s="7" t="str">
        <f t="shared" si="288"/>
        <v/>
      </c>
      <c r="B3604" s="1" t="str">
        <f>IF(A3604="","",IF($C$13="Yes",($C$12+Table1[[#This Row],[Interest Paid]]),IF($C$11*E3603&gt;10,IF($C$13="No",$C$11*E3603,($C$11*E3603)+$C$12),10)))</f>
        <v/>
      </c>
      <c r="C3604" s="1" t="str">
        <f t="shared" si="289"/>
        <v/>
      </c>
      <c r="D3604" s="1" t="str">
        <f t="shared" si="290"/>
        <v/>
      </c>
      <c r="E3604" s="1" t="str">
        <f t="shared" si="291"/>
        <v/>
      </c>
    </row>
    <row r="3605" spans="1:5" x14ac:dyDescent="0.25">
      <c r="A3605" s="7" t="str">
        <f t="shared" si="288"/>
        <v/>
      </c>
      <c r="B3605" s="1" t="str">
        <f>IF(A3605="","",IF($C$13="Yes",($C$12+Table1[[#This Row],[Interest Paid]]),IF($C$11*E3604&gt;10,IF($C$13="No",$C$11*E3604,($C$11*E3604)+$C$12),10)))</f>
        <v/>
      </c>
      <c r="C3605" s="1" t="str">
        <f t="shared" si="289"/>
        <v/>
      </c>
      <c r="D3605" s="1" t="str">
        <f t="shared" si="290"/>
        <v/>
      </c>
      <c r="E3605" s="1" t="str">
        <f t="shared" si="291"/>
        <v/>
      </c>
    </row>
    <row r="3606" spans="1:5" x14ac:dyDescent="0.25">
      <c r="A3606" s="7" t="str">
        <f t="shared" si="288"/>
        <v/>
      </c>
      <c r="B3606" s="1" t="str">
        <f>IF(A3606="","",IF($C$13="Yes",($C$12+Table1[[#This Row],[Interest Paid]]),IF($C$11*E3605&gt;10,IF($C$13="No",$C$11*E3605,($C$11*E3605)+$C$12),10)))</f>
        <v/>
      </c>
      <c r="C3606" s="1" t="str">
        <f t="shared" si="289"/>
        <v/>
      </c>
      <c r="D3606" s="1" t="str">
        <f t="shared" si="290"/>
        <v/>
      </c>
      <c r="E3606" s="1" t="str">
        <f t="shared" si="291"/>
        <v/>
      </c>
    </row>
    <row r="3607" spans="1:5" x14ac:dyDescent="0.25">
      <c r="A3607" s="7" t="str">
        <f t="shared" si="288"/>
        <v/>
      </c>
      <c r="B3607" s="1" t="str">
        <f>IF(A3607="","",IF($C$13="Yes",($C$12+Table1[[#This Row],[Interest Paid]]),IF($C$11*E3606&gt;10,IF($C$13="No",$C$11*E3606,($C$11*E3606)+$C$12),10)))</f>
        <v/>
      </c>
      <c r="C3607" s="1" t="str">
        <f t="shared" si="289"/>
        <v/>
      </c>
      <c r="D3607" s="1" t="str">
        <f t="shared" si="290"/>
        <v/>
      </c>
      <c r="E3607" s="1" t="str">
        <f t="shared" si="291"/>
        <v/>
      </c>
    </row>
    <row r="3608" spans="1:5" x14ac:dyDescent="0.25">
      <c r="A3608" s="7" t="str">
        <f t="shared" si="288"/>
        <v/>
      </c>
      <c r="B3608" s="1" t="str">
        <f>IF(A3608="","",IF($C$13="Yes",($C$12+Table1[[#This Row],[Interest Paid]]),IF($C$11*E3607&gt;10,IF($C$13="No",$C$11*E3607,($C$11*E3607)+$C$12),10)))</f>
        <v/>
      </c>
      <c r="C3608" s="1" t="str">
        <f t="shared" si="289"/>
        <v/>
      </c>
      <c r="D3608" s="1" t="str">
        <f t="shared" si="290"/>
        <v/>
      </c>
      <c r="E3608" s="1" t="str">
        <f t="shared" si="291"/>
        <v/>
      </c>
    </row>
    <row r="3609" spans="1:5" x14ac:dyDescent="0.25">
      <c r="A3609" s="7" t="str">
        <f t="shared" si="288"/>
        <v/>
      </c>
      <c r="B3609" s="1" t="str">
        <f>IF(A3609="","",IF($C$13="Yes",($C$12+Table1[[#This Row],[Interest Paid]]),IF($C$11*E3608&gt;10,IF($C$13="No",$C$11*E3608,($C$11*E3608)+$C$12),10)))</f>
        <v/>
      </c>
      <c r="C3609" s="1" t="str">
        <f t="shared" si="289"/>
        <v/>
      </c>
      <c r="D3609" s="1" t="str">
        <f t="shared" si="290"/>
        <v/>
      </c>
      <c r="E3609" s="1" t="str">
        <f t="shared" si="291"/>
        <v/>
      </c>
    </row>
    <row r="3610" spans="1:5" x14ac:dyDescent="0.25">
      <c r="A3610" s="7" t="str">
        <f t="shared" si="288"/>
        <v/>
      </c>
      <c r="B3610" s="1" t="str">
        <f>IF(A3610="","",IF($C$13="Yes",($C$12+Table1[[#This Row],[Interest Paid]]),IF($C$11*E3609&gt;10,IF($C$13="No",$C$11*E3609,($C$11*E3609)+$C$12),10)))</f>
        <v/>
      </c>
      <c r="C3610" s="1" t="str">
        <f t="shared" si="289"/>
        <v/>
      </c>
      <c r="D3610" s="1" t="str">
        <f t="shared" si="290"/>
        <v/>
      </c>
      <c r="E3610" s="1" t="str">
        <f t="shared" si="291"/>
        <v/>
      </c>
    </row>
    <row r="3611" spans="1:5" x14ac:dyDescent="0.25">
      <c r="A3611" s="7" t="str">
        <f t="shared" si="288"/>
        <v/>
      </c>
      <c r="B3611" s="1" t="str">
        <f>IF(A3611="","",IF($C$13="Yes",($C$12+Table1[[#This Row],[Interest Paid]]),IF($C$11*E3610&gt;10,IF($C$13="No",$C$11*E3610,($C$11*E3610)+$C$12),10)))</f>
        <v/>
      </c>
      <c r="C3611" s="1" t="str">
        <f t="shared" si="289"/>
        <v/>
      </c>
      <c r="D3611" s="1" t="str">
        <f t="shared" si="290"/>
        <v/>
      </c>
      <c r="E3611" s="1" t="str">
        <f t="shared" si="291"/>
        <v/>
      </c>
    </row>
    <row r="3612" spans="1:5" x14ac:dyDescent="0.25">
      <c r="A3612" s="7" t="str">
        <f t="shared" si="288"/>
        <v/>
      </c>
      <c r="B3612" s="1" t="str">
        <f>IF(A3612="","",IF($C$13="Yes",($C$12+Table1[[#This Row],[Interest Paid]]),IF($C$11*E3611&gt;10,IF($C$13="No",$C$11*E3611,($C$11*E3611)+$C$12),10)))</f>
        <v/>
      </c>
      <c r="C3612" s="1" t="str">
        <f t="shared" si="289"/>
        <v/>
      </c>
      <c r="D3612" s="1" t="str">
        <f t="shared" si="290"/>
        <v/>
      </c>
      <c r="E3612" s="1" t="str">
        <f t="shared" si="291"/>
        <v/>
      </c>
    </row>
    <row r="3613" spans="1:5" x14ac:dyDescent="0.25">
      <c r="A3613" s="7" t="str">
        <f t="shared" si="288"/>
        <v/>
      </c>
      <c r="B3613" s="1" t="str">
        <f>IF(A3613="","",IF($C$13="Yes",($C$12+Table1[[#This Row],[Interest Paid]]),IF($C$11*E3612&gt;10,IF($C$13="No",$C$11*E3612,($C$11*E3612)+$C$12),10)))</f>
        <v/>
      </c>
      <c r="C3613" s="1" t="str">
        <f t="shared" si="289"/>
        <v/>
      </c>
      <c r="D3613" s="1" t="str">
        <f t="shared" si="290"/>
        <v/>
      </c>
      <c r="E3613" s="1" t="str">
        <f t="shared" si="291"/>
        <v/>
      </c>
    </row>
    <row r="3614" spans="1:5" x14ac:dyDescent="0.25">
      <c r="A3614" s="7" t="str">
        <f t="shared" si="288"/>
        <v/>
      </c>
      <c r="B3614" s="1" t="str">
        <f>IF(A3614="","",IF($C$13="Yes",($C$12+Table1[[#This Row],[Interest Paid]]),IF($C$11*E3613&gt;10,IF($C$13="No",$C$11*E3613,($C$11*E3613)+$C$12),10)))</f>
        <v/>
      </c>
      <c r="C3614" s="1" t="str">
        <f t="shared" si="289"/>
        <v/>
      </c>
      <c r="D3614" s="1" t="str">
        <f t="shared" si="290"/>
        <v/>
      </c>
      <c r="E3614" s="1" t="str">
        <f t="shared" si="291"/>
        <v/>
      </c>
    </row>
    <row r="3615" spans="1:5" x14ac:dyDescent="0.25">
      <c r="A3615" s="7" t="str">
        <f t="shared" si="288"/>
        <v/>
      </c>
      <c r="B3615" s="1" t="str">
        <f>IF(A3615="","",IF($C$13="Yes",($C$12+Table1[[#This Row],[Interest Paid]]),IF($C$11*E3614&gt;10,IF($C$13="No",$C$11*E3614,($C$11*E3614)+$C$12),10)))</f>
        <v/>
      </c>
      <c r="C3615" s="1" t="str">
        <f t="shared" si="289"/>
        <v/>
      </c>
      <c r="D3615" s="1" t="str">
        <f t="shared" si="290"/>
        <v/>
      </c>
      <c r="E3615" s="1" t="str">
        <f t="shared" si="291"/>
        <v/>
      </c>
    </row>
    <row r="3616" spans="1:5" x14ac:dyDescent="0.25">
      <c r="A3616" s="7" t="str">
        <f t="shared" si="288"/>
        <v/>
      </c>
      <c r="B3616" s="1" t="str">
        <f>IF(A3616="","",IF($C$13="Yes",($C$12+Table1[[#This Row],[Interest Paid]]),IF($C$11*E3615&gt;10,IF($C$13="No",$C$11*E3615,($C$11*E3615)+$C$12),10)))</f>
        <v/>
      </c>
      <c r="C3616" s="1" t="str">
        <f t="shared" si="289"/>
        <v/>
      </c>
      <c r="D3616" s="1" t="str">
        <f t="shared" si="290"/>
        <v/>
      </c>
      <c r="E3616" s="1" t="str">
        <f t="shared" si="291"/>
        <v/>
      </c>
    </row>
    <row r="3617" spans="1:5" x14ac:dyDescent="0.25">
      <c r="A3617" s="7" t="str">
        <f t="shared" si="288"/>
        <v/>
      </c>
      <c r="B3617" s="1" t="str">
        <f>IF(A3617="","",IF($C$13="Yes",($C$12+Table1[[#This Row],[Interest Paid]]),IF($C$11*E3616&gt;10,IF($C$13="No",$C$11*E3616,($C$11*E3616)+$C$12),10)))</f>
        <v/>
      </c>
      <c r="C3617" s="1" t="str">
        <f t="shared" si="289"/>
        <v/>
      </c>
      <c r="D3617" s="1" t="str">
        <f t="shared" si="290"/>
        <v/>
      </c>
      <c r="E3617" s="1" t="str">
        <f t="shared" si="291"/>
        <v/>
      </c>
    </row>
    <row r="3618" spans="1:5" x14ac:dyDescent="0.25">
      <c r="A3618" s="7" t="str">
        <f t="shared" si="288"/>
        <v/>
      </c>
      <c r="B3618" s="1" t="str">
        <f>IF(A3618="","",IF($C$13="Yes",($C$12+Table1[[#This Row],[Interest Paid]]),IF($C$11*E3617&gt;10,IF($C$13="No",$C$11*E3617,($C$11*E3617)+$C$12),10)))</f>
        <v/>
      </c>
      <c r="C3618" s="1" t="str">
        <f t="shared" si="289"/>
        <v/>
      </c>
      <c r="D3618" s="1" t="str">
        <f t="shared" si="290"/>
        <v/>
      </c>
      <c r="E3618" s="1" t="str">
        <f t="shared" si="291"/>
        <v/>
      </c>
    </row>
    <row r="3619" spans="1:5" x14ac:dyDescent="0.25">
      <c r="A3619" s="7" t="str">
        <f t="shared" ref="A3619:A3682" si="292">IF(A3618="","",IF(E3618&gt;0,A3618+1,""))</f>
        <v/>
      </c>
      <c r="B3619" s="1" t="str">
        <f>IF(A3619="","",IF($C$13="Yes",($C$12+Table1[[#This Row],[Interest Paid]]),IF($C$11*E3618&gt;10,IF($C$13="No",$C$11*E3618,($C$11*E3618)+$C$12),10)))</f>
        <v/>
      </c>
      <c r="C3619" s="1" t="str">
        <f t="shared" ref="C3619:C3682" si="293">IF(A3619="","",($C$10/12)*E3618)</f>
        <v/>
      </c>
      <c r="D3619" s="1" t="str">
        <f t="shared" ref="D3619:D3682" si="294">IF(A3619="","",B3619-C3619)</f>
        <v/>
      </c>
      <c r="E3619" s="1" t="str">
        <f t="shared" ref="E3619:E3682" si="295">IF(A3619="","",E3618-D3619)</f>
        <v/>
      </c>
    </row>
    <row r="3620" spans="1:5" x14ac:dyDescent="0.25">
      <c r="A3620" s="7" t="str">
        <f t="shared" si="292"/>
        <v/>
      </c>
      <c r="B3620" s="1" t="str">
        <f>IF(A3620="","",IF($C$13="Yes",($C$12+Table1[[#This Row],[Interest Paid]]),IF($C$11*E3619&gt;10,IF($C$13="No",$C$11*E3619,($C$11*E3619)+$C$12),10)))</f>
        <v/>
      </c>
      <c r="C3620" s="1" t="str">
        <f t="shared" si="293"/>
        <v/>
      </c>
      <c r="D3620" s="1" t="str">
        <f t="shared" si="294"/>
        <v/>
      </c>
      <c r="E3620" s="1" t="str">
        <f t="shared" si="295"/>
        <v/>
      </c>
    </row>
    <row r="3621" spans="1:5" x14ac:dyDescent="0.25">
      <c r="A3621" s="7" t="str">
        <f t="shared" si="292"/>
        <v/>
      </c>
      <c r="B3621" s="1" t="str">
        <f>IF(A3621="","",IF($C$13="Yes",($C$12+Table1[[#This Row],[Interest Paid]]),IF($C$11*E3620&gt;10,IF($C$13="No",$C$11*E3620,($C$11*E3620)+$C$12),10)))</f>
        <v/>
      </c>
      <c r="C3621" s="1" t="str">
        <f t="shared" si="293"/>
        <v/>
      </c>
      <c r="D3621" s="1" t="str">
        <f t="shared" si="294"/>
        <v/>
      </c>
      <c r="E3621" s="1" t="str">
        <f t="shared" si="295"/>
        <v/>
      </c>
    </row>
    <row r="3622" spans="1:5" x14ac:dyDescent="0.25">
      <c r="A3622" s="7" t="str">
        <f t="shared" si="292"/>
        <v/>
      </c>
      <c r="B3622" s="1" t="str">
        <f>IF(A3622="","",IF($C$13="Yes",($C$12+Table1[[#This Row],[Interest Paid]]),IF($C$11*E3621&gt;10,IF($C$13="No",$C$11*E3621,($C$11*E3621)+$C$12),10)))</f>
        <v/>
      </c>
      <c r="C3622" s="1" t="str">
        <f t="shared" si="293"/>
        <v/>
      </c>
      <c r="D3622" s="1" t="str">
        <f t="shared" si="294"/>
        <v/>
      </c>
      <c r="E3622" s="1" t="str">
        <f t="shared" si="295"/>
        <v/>
      </c>
    </row>
    <row r="3623" spans="1:5" x14ac:dyDescent="0.25">
      <c r="A3623" s="7" t="str">
        <f t="shared" si="292"/>
        <v/>
      </c>
      <c r="B3623" s="1" t="str">
        <f>IF(A3623="","",IF($C$13="Yes",($C$12+Table1[[#This Row],[Interest Paid]]),IF($C$11*E3622&gt;10,IF($C$13="No",$C$11*E3622,($C$11*E3622)+$C$12),10)))</f>
        <v/>
      </c>
      <c r="C3623" s="1" t="str">
        <f t="shared" si="293"/>
        <v/>
      </c>
      <c r="D3623" s="1" t="str">
        <f t="shared" si="294"/>
        <v/>
      </c>
      <c r="E3623" s="1" t="str">
        <f t="shared" si="295"/>
        <v/>
      </c>
    </row>
    <row r="3624" spans="1:5" x14ac:dyDescent="0.25">
      <c r="A3624" s="7" t="str">
        <f t="shared" si="292"/>
        <v/>
      </c>
      <c r="B3624" s="1" t="str">
        <f>IF(A3624="","",IF($C$13="Yes",($C$12+Table1[[#This Row],[Interest Paid]]),IF($C$11*E3623&gt;10,IF($C$13="No",$C$11*E3623,($C$11*E3623)+$C$12),10)))</f>
        <v/>
      </c>
      <c r="C3624" s="1" t="str">
        <f t="shared" si="293"/>
        <v/>
      </c>
      <c r="D3624" s="1" t="str">
        <f t="shared" si="294"/>
        <v/>
      </c>
      <c r="E3624" s="1" t="str">
        <f t="shared" si="295"/>
        <v/>
      </c>
    </row>
    <row r="3625" spans="1:5" x14ac:dyDescent="0.25">
      <c r="A3625" s="7" t="str">
        <f t="shared" si="292"/>
        <v/>
      </c>
      <c r="B3625" s="1" t="str">
        <f>IF(A3625="","",IF($C$13="Yes",($C$12+Table1[[#This Row],[Interest Paid]]),IF($C$11*E3624&gt;10,IF($C$13="No",$C$11*E3624,($C$11*E3624)+$C$12),10)))</f>
        <v/>
      </c>
      <c r="C3625" s="1" t="str">
        <f t="shared" si="293"/>
        <v/>
      </c>
      <c r="D3625" s="1" t="str">
        <f t="shared" si="294"/>
        <v/>
      </c>
      <c r="E3625" s="1" t="str">
        <f t="shared" si="295"/>
        <v/>
      </c>
    </row>
    <row r="3626" spans="1:5" x14ac:dyDescent="0.25">
      <c r="A3626" s="7" t="str">
        <f t="shared" si="292"/>
        <v/>
      </c>
      <c r="B3626" s="1" t="str">
        <f>IF(A3626="","",IF($C$13="Yes",($C$12+Table1[[#This Row],[Interest Paid]]),IF($C$11*E3625&gt;10,IF($C$13="No",$C$11*E3625,($C$11*E3625)+$C$12),10)))</f>
        <v/>
      </c>
      <c r="C3626" s="1" t="str">
        <f t="shared" si="293"/>
        <v/>
      </c>
      <c r="D3626" s="1" t="str">
        <f t="shared" si="294"/>
        <v/>
      </c>
      <c r="E3626" s="1" t="str">
        <f t="shared" si="295"/>
        <v/>
      </c>
    </row>
    <row r="3627" spans="1:5" x14ac:dyDescent="0.25">
      <c r="A3627" s="7" t="str">
        <f t="shared" si="292"/>
        <v/>
      </c>
      <c r="B3627" s="1" t="str">
        <f>IF(A3627="","",IF($C$13="Yes",($C$12+Table1[[#This Row],[Interest Paid]]),IF($C$11*E3626&gt;10,IF($C$13="No",$C$11*E3626,($C$11*E3626)+$C$12),10)))</f>
        <v/>
      </c>
      <c r="C3627" s="1" t="str">
        <f t="shared" si="293"/>
        <v/>
      </c>
      <c r="D3627" s="1" t="str">
        <f t="shared" si="294"/>
        <v/>
      </c>
      <c r="E3627" s="1" t="str">
        <f t="shared" si="295"/>
        <v/>
      </c>
    </row>
    <row r="3628" spans="1:5" x14ac:dyDescent="0.25">
      <c r="A3628" s="7" t="str">
        <f t="shared" si="292"/>
        <v/>
      </c>
      <c r="B3628" s="1" t="str">
        <f>IF(A3628="","",IF($C$13="Yes",($C$12+Table1[[#This Row],[Interest Paid]]),IF($C$11*E3627&gt;10,IF($C$13="No",$C$11*E3627,($C$11*E3627)+$C$12),10)))</f>
        <v/>
      </c>
      <c r="C3628" s="1" t="str">
        <f t="shared" si="293"/>
        <v/>
      </c>
      <c r="D3628" s="1" t="str">
        <f t="shared" si="294"/>
        <v/>
      </c>
      <c r="E3628" s="1" t="str">
        <f t="shared" si="295"/>
        <v/>
      </c>
    </row>
    <row r="3629" spans="1:5" x14ac:dyDescent="0.25">
      <c r="A3629" s="7" t="str">
        <f t="shared" si="292"/>
        <v/>
      </c>
      <c r="B3629" s="1" t="str">
        <f>IF(A3629="","",IF($C$13="Yes",($C$12+Table1[[#This Row],[Interest Paid]]),IF($C$11*E3628&gt;10,IF($C$13="No",$C$11*E3628,($C$11*E3628)+$C$12),10)))</f>
        <v/>
      </c>
      <c r="C3629" s="1" t="str">
        <f t="shared" si="293"/>
        <v/>
      </c>
      <c r="D3629" s="1" t="str">
        <f t="shared" si="294"/>
        <v/>
      </c>
      <c r="E3629" s="1" t="str">
        <f t="shared" si="295"/>
        <v/>
      </c>
    </row>
    <row r="3630" spans="1:5" x14ac:dyDescent="0.25">
      <c r="A3630" s="7" t="str">
        <f t="shared" si="292"/>
        <v/>
      </c>
      <c r="B3630" s="1" t="str">
        <f>IF(A3630="","",IF($C$13="Yes",($C$12+Table1[[#This Row],[Interest Paid]]),IF($C$11*E3629&gt;10,IF($C$13="No",$C$11*E3629,($C$11*E3629)+$C$12),10)))</f>
        <v/>
      </c>
      <c r="C3630" s="1" t="str">
        <f t="shared" si="293"/>
        <v/>
      </c>
      <c r="D3630" s="1" t="str">
        <f t="shared" si="294"/>
        <v/>
      </c>
      <c r="E3630" s="1" t="str">
        <f t="shared" si="295"/>
        <v/>
      </c>
    </row>
    <row r="3631" spans="1:5" x14ac:dyDescent="0.25">
      <c r="A3631" s="7" t="str">
        <f t="shared" si="292"/>
        <v/>
      </c>
      <c r="B3631" s="1" t="str">
        <f>IF(A3631="","",IF($C$13="Yes",($C$12+Table1[[#This Row],[Interest Paid]]),IF($C$11*E3630&gt;10,IF($C$13="No",$C$11*E3630,($C$11*E3630)+$C$12),10)))</f>
        <v/>
      </c>
      <c r="C3631" s="1" t="str">
        <f t="shared" si="293"/>
        <v/>
      </c>
      <c r="D3631" s="1" t="str">
        <f t="shared" si="294"/>
        <v/>
      </c>
      <c r="E3631" s="1" t="str">
        <f t="shared" si="295"/>
        <v/>
      </c>
    </row>
    <row r="3632" spans="1:5" x14ac:dyDescent="0.25">
      <c r="A3632" s="7" t="str">
        <f t="shared" si="292"/>
        <v/>
      </c>
      <c r="B3632" s="1" t="str">
        <f>IF(A3632="","",IF($C$13="Yes",($C$12+Table1[[#This Row],[Interest Paid]]),IF($C$11*E3631&gt;10,IF($C$13="No",$C$11*E3631,($C$11*E3631)+$C$12),10)))</f>
        <v/>
      </c>
      <c r="C3632" s="1" t="str">
        <f t="shared" si="293"/>
        <v/>
      </c>
      <c r="D3632" s="1" t="str">
        <f t="shared" si="294"/>
        <v/>
      </c>
      <c r="E3632" s="1" t="str">
        <f t="shared" si="295"/>
        <v/>
      </c>
    </row>
    <row r="3633" spans="1:5" x14ac:dyDescent="0.25">
      <c r="A3633" s="7" t="str">
        <f t="shared" si="292"/>
        <v/>
      </c>
      <c r="B3633" s="1" t="str">
        <f>IF(A3633="","",IF($C$13="Yes",($C$12+Table1[[#This Row],[Interest Paid]]),IF($C$11*E3632&gt;10,IF($C$13="No",$C$11*E3632,($C$11*E3632)+$C$12),10)))</f>
        <v/>
      </c>
      <c r="C3633" s="1" t="str">
        <f t="shared" si="293"/>
        <v/>
      </c>
      <c r="D3633" s="1" t="str">
        <f t="shared" si="294"/>
        <v/>
      </c>
      <c r="E3633" s="1" t="str">
        <f t="shared" si="295"/>
        <v/>
      </c>
    </row>
    <row r="3634" spans="1:5" x14ac:dyDescent="0.25">
      <c r="A3634" s="7" t="str">
        <f t="shared" si="292"/>
        <v/>
      </c>
      <c r="B3634" s="1" t="str">
        <f>IF(A3634="","",IF($C$13="Yes",($C$12+Table1[[#This Row],[Interest Paid]]),IF($C$11*E3633&gt;10,IF($C$13="No",$C$11*E3633,($C$11*E3633)+$C$12),10)))</f>
        <v/>
      </c>
      <c r="C3634" s="1" t="str">
        <f t="shared" si="293"/>
        <v/>
      </c>
      <c r="D3634" s="1" t="str">
        <f t="shared" si="294"/>
        <v/>
      </c>
      <c r="E3634" s="1" t="str">
        <f t="shared" si="295"/>
        <v/>
      </c>
    </row>
    <row r="3635" spans="1:5" x14ac:dyDescent="0.25">
      <c r="A3635" s="7" t="str">
        <f t="shared" si="292"/>
        <v/>
      </c>
      <c r="B3635" s="1" t="str">
        <f>IF(A3635="","",IF($C$13="Yes",($C$12+Table1[[#This Row],[Interest Paid]]),IF($C$11*E3634&gt;10,IF($C$13="No",$C$11*E3634,($C$11*E3634)+$C$12),10)))</f>
        <v/>
      </c>
      <c r="C3635" s="1" t="str">
        <f t="shared" si="293"/>
        <v/>
      </c>
      <c r="D3635" s="1" t="str">
        <f t="shared" si="294"/>
        <v/>
      </c>
      <c r="E3635" s="1" t="str">
        <f t="shared" si="295"/>
        <v/>
      </c>
    </row>
    <row r="3636" spans="1:5" x14ac:dyDescent="0.25">
      <c r="A3636" s="7" t="str">
        <f t="shared" si="292"/>
        <v/>
      </c>
      <c r="B3636" s="1" t="str">
        <f>IF(A3636="","",IF($C$13="Yes",($C$12+Table1[[#This Row],[Interest Paid]]),IF($C$11*E3635&gt;10,IF($C$13="No",$C$11*E3635,($C$11*E3635)+$C$12),10)))</f>
        <v/>
      </c>
      <c r="C3636" s="1" t="str">
        <f t="shared" si="293"/>
        <v/>
      </c>
      <c r="D3636" s="1" t="str">
        <f t="shared" si="294"/>
        <v/>
      </c>
      <c r="E3636" s="1" t="str">
        <f t="shared" si="295"/>
        <v/>
      </c>
    </row>
    <row r="3637" spans="1:5" x14ac:dyDescent="0.25">
      <c r="A3637" s="7" t="str">
        <f t="shared" si="292"/>
        <v/>
      </c>
      <c r="B3637" s="1" t="str">
        <f>IF(A3637="","",IF($C$13="Yes",($C$12+Table1[[#This Row],[Interest Paid]]),IF($C$11*E3636&gt;10,IF($C$13="No",$C$11*E3636,($C$11*E3636)+$C$12),10)))</f>
        <v/>
      </c>
      <c r="C3637" s="1" t="str">
        <f t="shared" si="293"/>
        <v/>
      </c>
      <c r="D3637" s="1" t="str">
        <f t="shared" si="294"/>
        <v/>
      </c>
      <c r="E3637" s="1" t="str">
        <f t="shared" si="295"/>
        <v/>
      </c>
    </row>
    <row r="3638" spans="1:5" x14ac:dyDescent="0.25">
      <c r="A3638" s="7" t="str">
        <f t="shared" si="292"/>
        <v/>
      </c>
      <c r="B3638" s="1" t="str">
        <f>IF(A3638="","",IF($C$13="Yes",($C$12+Table1[[#This Row],[Interest Paid]]),IF($C$11*E3637&gt;10,IF($C$13="No",$C$11*E3637,($C$11*E3637)+$C$12),10)))</f>
        <v/>
      </c>
      <c r="C3638" s="1" t="str">
        <f t="shared" si="293"/>
        <v/>
      </c>
      <c r="D3638" s="1" t="str">
        <f t="shared" si="294"/>
        <v/>
      </c>
      <c r="E3638" s="1" t="str">
        <f t="shared" si="295"/>
        <v/>
      </c>
    </row>
    <row r="3639" spans="1:5" x14ac:dyDescent="0.25">
      <c r="A3639" s="7" t="str">
        <f t="shared" si="292"/>
        <v/>
      </c>
      <c r="B3639" s="1" t="str">
        <f>IF(A3639="","",IF($C$13="Yes",($C$12+Table1[[#This Row],[Interest Paid]]),IF($C$11*E3638&gt;10,IF($C$13="No",$C$11*E3638,($C$11*E3638)+$C$12),10)))</f>
        <v/>
      </c>
      <c r="C3639" s="1" t="str">
        <f t="shared" si="293"/>
        <v/>
      </c>
      <c r="D3639" s="1" t="str">
        <f t="shared" si="294"/>
        <v/>
      </c>
      <c r="E3639" s="1" t="str">
        <f t="shared" si="295"/>
        <v/>
      </c>
    </row>
    <row r="3640" spans="1:5" x14ac:dyDescent="0.25">
      <c r="A3640" s="7" t="str">
        <f t="shared" si="292"/>
        <v/>
      </c>
      <c r="B3640" s="1" t="str">
        <f>IF(A3640="","",IF($C$13="Yes",($C$12+Table1[[#This Row],[Interest Paid]]),IF($C$11*E3639&gt;10,IF($C$13="No",$C$11*E3639,($C$11*E3639)+$C$12),10)))</f>
        <v/>
      </c>
      <c r="C3640" s="1" t="str">
        <f t="shared" si="293"/>
        <v/>
      </c>
      <c r="D3640" s="1" t="str">
        <f t="shared" si="294"/>
        <v/>
      </c>
      <c r="E3640" s="1" t="str">
        <f t="shared" si="295"/>
        <v/>
      </c>
    </row>
    <row r="3641" spans="1:5" x14ac:dyDescent="0.25">
      <c r="A3641" s="7" t="str">
        <f t="shared" si="292"/>
        <v/>
      </c>
      <c r="B3641" s="1" t="str">
        <f>IF(A3641="","",IF($C$13="Yes",($C$12+Table1[[#This Row],[Interest Paid]]),IF($C$11*E3640&gt;10,IF($C$13="No",$C$11*E3640,($C$11*E3640)+$C$12),10)))</f>
        <v/>
      </c>
      <c r="C3641" s="1" t="str">
        <f t="shared" si="293"/>
        <v/>
      </c>
      <c r="D3641" s="1" t="str">
        <f t="shared" si="294"/>
        <v/>
      </c>
      <c r="E3641" s="1" t="str">
        <f t="shared" si="295"/>
        <v/>
      </c>
    </row>
    <row r="3642" spans="1:5" x14ac:dyDescent="0.25">
      <c r="A3642" s="7" t="str">
        <f t="shared" si="292"/>
        <v/>
      </c>
      <c r="B3642" s="1" t="str">
        <f>IF(A3642="","",IF($C$13="Yes",($C$12+Table1[[#This Row],[Interest Paid]]),IF($C$11*E3641&gt;10,IF($C$13="No",$C$11*E3641,($C$11*E3641)+$C$12),10)))</f>
        <v/>
      </c>
      <c r="C3642" s="1" t="str">
        <f t="shared" si="293"/>
        <v/>
      </c>
      <c r="D3642" s="1" t="str">
        <f t="shared" si="294"/>
        <v/>
      </c>
      <c r="E3642" s="1" t="str">
        <f t="shared" si="295"/>
        <v/>
      </c>
    </row>
    <row r="3643" spans="1:5" x14ac:dyDescent="0.25">
      <c r="A3643" s="7" t="str">
        <f t="shared" si="292"/>
        <v/>
      </c>
      <c r="B3643" s="1" t="str">
        <f>IF(A3643="","",IF($C$13="Yes",($C$12+Table1[[#This Row],[Interest Paid]]),IF($C$11*E3642&gt;10,IF($C$13="No",$C$11*E3642,($C$11*E3642)+$C$12),10)))</f>
        <v/>
      </c>
      <c r="C3643" s="1" t="str">
        <f t="shared" si="293"/>
        <v/>
      </c>
      <c r="D3643" s="1" t="str">
        <f t="shared" si="294"/>
        <v/>
      </c>
      <c r="E3643" s="1" t="str">
        <f t="shared" si="295"/>
        <v/>
      </c>
    </row>
    <row r="3644" spans="1:5" x14ac:dyDescent="0.25">
      <c r="A3644" s="7" t="str">
        <f t="shared" si="292"/>
        <v/>
      </c>
      <c r="B3644" s="1" t="str">
        <f>IF(A3644="","",IF($C$13="Yes",($C$12+Table1[[#This Row],[Interest Paid]]),IF($C$11*E3643&gt;10,IF($C$13="No",$C$11*E3643,($C$11*E3643)+$C$12),10)))</f>
        <v/>
      </c>
      <c r="C3644" s="1" t="str">
        <f t="shared" si="293"/>
        <v/>
      </c>
      <c r="D3644" s="1" t="str">
        <f t="shared" si="294"/>
        <v/>
      </c>
      <c r="E3644" s="1" t="str">
        <f t="shared" si="295"/>
        <v/>
      </c>
    </row>
    <row r="3645" spans="1:5" x14ac:dyDescent="0.25">
      <c r="A3645" s="7" t="str">
        <f t="shared" si="292"/>
        <v/>
      </c>
      <c r="B3645" s="1" t="str">
        <f>IF(A3645="","",IF($C$13="Yes",($C$12+Table1[[#This Row],[Interest Paid]]),IF($C$11*E3644&gt;10,IF($C$13="No",$C$11*E3644,($C$11*E3644)+$C$12),10)))</f>
        <v/>
      </c>
      <c r="C3645" s="1" t="str">
        <f t="shared" si="293"/>
        <v/>
      </c>
      <c r="D3645" s="1" t="str">
        <f t="shared" si="294"/>
        <v/>
      </c>
      <c r="E3645" s="1" t="str">
        <f t="shared" si="295"/>
        <v/>
      </c>
    </row>
    <row r="3646" spans="1:5" x14ac:dyDescent="0.25">
      <c r="A3646" s="7" t="str">
        <f t="shared" si="292"/>
        <v/>
      </c>
      <c r="B3646" s="1" t="str">
        <f>IF(A3646="","",IF($C$13="Yes",($C$12+Table1[[#This Row],[Interest Paid]]),IF($C$11*E3645&gt;10,IF($C$13="No",$C$11*E3645,($C$11*E3645)+$C$12),10)))</f>
        <v/>
      </c>
      <c r="C3646" s="1" t="str">
        <f t="shared" si="293"/>
        <v/>
      </c>
      <c r="D3646" s="1" t="str">
        <f t="shared" si="294"/>
        <v/>
      </c>
      <c r="E3646" s="1" t="str">
        <f t="shared" si="295"/>
        <v/>
      </c>
    </row>
    <row r="3647" spans="1:5" x14ac:dyDescent="0.25">
      <c r="A3647" s="7" t="str">
        <f t="shared" si="292"/>
        <v/>
      </c>
      <c r="B3647" s="1" t="str">
        <f>IF(A3647="","",IF($C$13="Yes",($C$12+Table1[[#This Row],[Interest Paid]]),IF($C$11*E3646&gt;10,IF($C$13="No",$C$11*E3646,($C$11*E3646)+$C$12),10)))</f>
        <v/>
      </c>
      <c r="C3647" s="1" t="str">
        <f t="shared" si="293"/>
        <v/>
      </c>
      <c r="D3647" s="1" t="str">
        <f t="shared" si="294"/>
        <v/>
      </c>
      <c r="E3647" s="1" t="str">
        <f t="shared" si="295"/>
        <v/>
      </c>
    </row>
    <row r="3648" spans="1:5" x14ac:dyDescent="0.25">
      <c r="A3648" s="7" t="str">
        <f t="shared" si="292"/>
        <v/>
      </c>
      <c r="B3648" s="1" t="str">
        <f>IF(A3648="","",IF($C$13="Yes",($C$12+Table1[[#This Row],[Interest Paid]]),IF($C$11*E3647&gt;10,IF($C$13="No",$C$11*E3647,($C$11*E3647)+$C$12),10)))</f>
        <v/>
      </c>
      <c r="C3648" s="1" t="str">
        <f t="shared" si="293"/>
        <v/>
      </c>
      <c r="D3648" s="1" t="str">
        <f t="shared" si="294"/>
        <v/>
      </c>
      <c r="E3648" s="1" t="str">
        <f t="shared" si="295"/>
        <v/>
      </c>
    </row>
    <row r="3649" spans="1:5" x14ac:dyDescent="0.25">
      <c r="A3649" s="7" t="str">
        <f t="shared" si="292"/>
        <v/>
      </c>
      <c r="B3649" s="1" t="str">
        <f>IF(A3649="","",IF($C$13="Yes",($C$12+Table1[[#This Row],[Interest Paid]]),IF($C$11*E3648&gt;10,IF($C$13="No",$C$11*E3648,($C$11*E3648)+$C$12),10)))</f>
        <v/>
      </c>
      <c r="C3649" s="1" t="str">
        <f t="shared" si="293"/>
        <v/>
      </c>
      <c r="D3649" s="1" t="str">
        <f t="shared" si="294"/>
        <v/>
      </c>
      <c r="E3649" s="1" t="str">
        <f t="shared" si="295"/>
        <v/>
      </c>
    </row>
    <row r="3650" spans="1:5" x14ac:dyDescent="0.25">
      <c r="A3650" s="7" t="str">
        <f t="shared" si="292"/>
        <v/>
      </c>
      <c r="B3650" s="1" t="str">
        <f>IF(A3650="","",IF($C$13="Yes",($C$12+Table1[[#This Row],[Interest Paid]]),IF($C$11*E3649&gt;10,IF($C$13="No",$C$11*E3649,($C$11*E3649)+$C$12),10)))</f>
        <v/>
      </c>
      <c r="C3650" s="1" t="str">
        <f t="shared" si="293"/>
        <v/>
      </c>
      <c r="D3650" s="1" t="str">
        <f t="shared" si="294"/>
        <v/>
      </c>
      <c r="E3650" s="1" t="str">
        <f t="shared" si="295"/>
        <v/>
      </c>
    </row>
    <row r="3651" spans="1:5" x14ac:dyDescent="0.25">
      <c r="A3651" s="7" t="str">
        <f t="shared" si="292"/>
        <v/>
      </c>
      <c r="B3651" s="1" t="str">
        <f>IF(A3651="","",IF($C$13="Yes",($C$12+Table1[[#This Row],[Interest Paid]]),IF($C$11*E3650&gt;10,IF($C$13="No",$C$11*E3650,($C$11*E3650)+$C$12),10)))</f>
        <v/>
      </c>
      <c r="C3651" s="1" t="str">
        <f t="shared" si="293"/>
        <v/>
      </c>
      <c r="D3651" s="1" t="str">
        <f t="shared" si="294"/>
        <v/>
      </c>
      <c r="E3651" s="1" t="str">
        <f t="shared" si="295"/>
        <v/>
      </c>
    </row>
    <row r="3652" spans="1:5" x14ac:dyDescent="0.25">
      <c r="A3652" s="7" t="str">
        <f t="shared" si="292"/>
        <v/>
      </c>
      <c r="B3652" s="1" t="str">
        <f>IF(A3652="","",IF($C$13="Yes",($C$12+Table1[[#This Row],[Interest Paid]]),IF($C$11*E3651&gt;10,IF($C$13="No",$C$11*E3651,($C$11*E3651)+$C$12),10)))</f>
        <v/>
      </c>
      <c r="C3652" s="1" t="str">
        <f t="shared" si="293"/>
        <v/>
      </c>
      <c r="D3652" s="1" t="str">
        <f t="shared" si="294"/>
        <v/>
      </c>
      <c r="E3652" s="1" t="str">
        <f t="shared" si="295"/>
        <v/>
      </c>
    </row>
    <row r="3653" spans="1:5" x14ac:dyDescent="0.25">
      <c r="A3653" s="7" t="str">
        <f t="shared" si="292"/>
        <v/>
      </c>
      <c r="B3653" s="1" t="str">
        <f>IF(A3653="","",IF($C$13="Yes",($C$12+Table1[[#This Row],[Interest Paid]]),IF($C$11*E3652&gt;10,IF($C$13="No",$C$11*E3652,($C$11*E3652)+$C$12),10)))</f>
        <v/>
      </c>
      <c r="C3653" s="1" t="str">
        <f t="shared" si="293"/>
        <v/>
      </c>
      <c r="D3653" s="1" t="str">
        <f t="shared" si="294"/>
        <v/>
      </c>
      <c r="E3653" s="1" t="str">
        <f t="shared" si="295"/>
        <v/>
      </c>
    </row>
    <row r="3654" spans="1:5" x14ac:dyDescent="0.25">
      <c r="A3654" s="7" t="str">
        <f t="shared" si="292"/>
        <v/>
      </c>
      <c r="B3654" s="1" t="str">
        <f>IF(A3654="","",IF($C$13="Yes",($C$12+Table1[[#This Row],[Interest Paid]]),IF($C$11*E3653&gt;10,IF($C$13="No",$C$11*E3653,($C$11*E3653)+$C$12),10)))</f>
        <v/>
      </c>
      <c r="C3654" s="1" t="str">
        <f t="shared" si="293"/>
        <v/>
      </c>
      <c r="D3654" s="1" t="str">
        <f t="shared" si="294"/>
        <v/>
      </c>
      <c r="E3654" s="1" t="str">
        <f t="shared" si="295"/>
        <v/>
      </c>
    </row>
    <row r="3655" spans="1:5" x14ac:dyDescent="0.25">
      <c r="A3655" s="7" t="str">
        <f t="shared" si="292"/>
        <v/>
      </c>
      <c r="B3655" s="1" t="str">
        <f>IF(A3655="","",IF($C$13="Yes",($C$12+Table1[[#This Row],[Interest Paid]]),IF($C$11*E3654&gt;10,IF($C$13="No",$C$11*E3654,($C$11*E3654)+$C$12),10)))</f>
        <v/>
      </c>
      <c r="C3655" s="1" t="str">
        <f t="shared" si="293"/>
        <v/>
      </c>
      <c r="D3655" s="1" t="str">
        <f t="shared" si="294"/>
        <v/>
      </c>
      <c r="E3655" s="1" t="str">
        <f t="shared" si="295"/>
        <v/>
      </c>
    </row>
    <row r="3656" spans="1:5" x14ac:dyDescent="0.25">
      <c r="A3656" s="7" t="str">
        <f t="shared" si="292"/>
        <v/>
      </c>
      <c r="B3656" s="1" t="str">
        <f>IF(A3656="","",IF($C$13="Yes",($C$12+Table1[[#This Row],[Interest Paid]]),IF($C$11*E3655&gt;10,IF($C$13="No",$C$11*E3655,($C$11*E3655)+$C$12),10)))</f>
        <v/>
      </c>
      <c r="C3656" s="1" t="str">
        <f t="shared" si="293"/>
        <v/>
      </c>
      <c r="D3656" s="1" t="str">
        <f t="shared" si="294"/>
        <v/>
      </c>
      <c r="E3656" s="1" t="str">
        <f t="shared" si="295"/>
        <v/>
      </c>
    </row>
    <row r="3657" spans="1:5" x14ac:dyDescent="0.25">
      <c r="A3657" s="7" t="str">
        <f t="shared" si="292"/>
        <v/>
      </c>
      <c r="B3657" s="1" t="str">
        <f>IF(A3657="","",IF($C$13="Yes",($C$12+Table1[[#This Row],[Interest Paid]]),IF($C$11*E3656&gt;10,IF($C$13="No",$C$11*E3656,($C$11*E3656)+$C$12),10)))</f>
        <v/>
      </c>
      <c r="C3657" s="1" t="str">
        <f t="shared" si="293"/>
        <v/>
      </c>
      <c r="D3657" s="1" t="str">
        <f t="shared" si="294"/>
        <v/>
      </c>
      <c r="E3657" s="1" t="str">
        <f t="shared" si="295"/>
        <v/>
      </c>
    </row>
    <row r="3658" spans="1:5" x14ac:dyDescent="0.25">
      <c r="A3658" s="7" t="str">
        <f t="shared" si="292"/>
        <v/>
      </c>
      <c r="B3658" s="1" t="str">
        <f>IF(A3658="","",IF($C$13="Yes",($C$12+Table1[[#This Row],[Interest Paid]]),IF($C$11*E3657&gt;10,IF($C$13="No",$C$11*E3657,($C$11*E3657)+$C$12),10)))</f>
        <v/>
      </c>
      <c r="C3658" s="1" t="str">
        <f t="shared" si="293"/>
        <v/>
      </c>
      <c r="D3658" s="1" t="str">
        <f t="shared" si="294"/>
        <v/>
      </c>
      <c r="E3658" s="1" t="str">
        <f t="shared" si="295"/>
        <v/>
      </c>
    </row>
    <row r="3659" spans="1:5" x14ac:dyDescent="0.25">
      <c r="A3659" s="7" t="str">
        <f t="shared" si="292"/>
        <v/>
      </c>
      <c r="B3659" s="1" t="str">
        <f>IF(A3659="","",IF($C$13="Yes",($C$12+Table1[[#This Row],[Interest Paid]]),IF($C$11*E3658&gt;10,IF($C$13="No",$C$11*E3658,($C$11*E3658)+$C$12),10)))</f>
        <v/>
      </c>
      <c r="C3659" s="1" t="str">
        <f t="shared" si="293"/>
        <v/>
      </c>
      <c r="D3659" s="1" t="str">
        <f t="shared" si="294"/>
        <v/>
      </c>
      <c r="E3659" s="1" t="str">
        <f t="shared" si="295"/>
        <v/>
      </c>
    </row>
    <row r="3660" spans="1:5" x14ac:dyDescent="0.25">
      <c r="A3660" s="7" t="str">
        <f t="shared" si="292"/>
        <v/>
      </c>
      <c r="B3660" s="1" t="str">
        <f>IF(A3660="","",IF($C$13="Yes",($C$12+Table1[[#This Row],[Interest Paid]]),IF($C$11*E3659&gt;10,IF($C$13="No",$C$11*E3659,($C$11*E3659)+$C$12),10)))</f>
        <v/>
      </c>
      <c r="C3660" s="1" t="str">
        <f t="shared" si="293"/>
        <v/>
      </c>
      <c r="D3660" s="1" t="str">
        <f t="shared" si="294"/>
        <v/>
      </c>
      <c r="E3660" s="1" t="str">
        <f t="shared" si="295"/>
        <v/>
      </c>
    </row>
    <row r="3661" spans="1:5" x14ac:dyDescent="0.25">
      <c r="A3661" s="7" t="str">
        <f t="shared" si="292"/>
        <v/>
      </c>
      <c r="B3661" s="1" t="str">
        <f>IF(A3661="","",IF($C$13="Yes",($C$12+Table1[[#This Row],[Interest Paid]]),IF($C$11*E3660&gt;10,IF($C$13="No",$C$11*E3660,($C$11*E3660)+$C$12),10)))</f>
        <v/>
      </c>
      <c r="C3661" s="1" t="str">
        <f t="shared" si="293"/>
        <v/>
      </c>
      <c r="D3661" s="1" t="str">
        <f t="shared" si="294"/>
        <v/>
      </c>
      <c r="E3661" s="1" t="str">
        <f t="shared" si="295"/>
        <v/>
      </c>
    </row>
    <row r="3662" spans="1:5" x14ac:dyDescent="0.25">
      <c r="A3662" s="7" t="str">
        <f t="shared" si="292"/>
        <v/>
      </c>
      <c r="B3662" s="1" t="str">
        <f>IF(A3662="","",IF($C$13="Yes",($C$12+Table1[[#This Row],[Interest Paid]]),IF($C$11*E3661&gt;10,IF($C$13="No",$C$11*E3661,($C$11*E3661)+$C$12),10)))</f>
        <v/>
      </c>
      <c r="C3662" s="1" t="str">
        <f t="shared" si="293"/>
        <v/>
      </c>
      <c r="D3662" s="1" t="str">
        <f t="shared" si="294"/>
        <v/>
      </c>
      <c r="E3662" s="1" t="str">
        <f t="shared" si="295"/>
        <v/>
      </c>
    </row>
    <row r="3663" spans="1:5" x14ac:dyDescent="0.25">
      <c r="A3663" s="7" t="str">
        <f t="shared" si="292"/>
        <v/>
      </c>
      <c r="B3663" s="1" t="str">
        <f>IF(A3663="","",IF($C$13="Yes",($C$12+Table1[[#This Row],[Interest Paid]]),IF($C$11*E3662&gt;10,IF($C$13="No",$C$11*E3662,($C$11*E3662)+$C$12),10)))</f>
        <v/>
      </c>
      <c r="C3663" s="1" t="str">
        <f t="shared" si="293"/>
        <v/>
      </c>
      <c r="D3663" s="1" t="str">
        <f t="shared" si="294"/>
        <v/>
      </c>
      <c r="E3663" s="1" t="str">
        <f t="shared" si="295"/>
        <v/>
      </c>
    </row>
    <row r="3664" spans="1:5" x14ac:dyDescent="0.25">
      <c r="A3664" s="7" t="str">
        <f t="shared" si="292"/>
        <v/>
      </c>
      <c r="B3664" s="1" t="str">
        <f>IF(A3664="","",IF($C$13="Yes",($C$12+Table1[[#This Row],[Interest Paid]]),IF($C$11*E3663&gt;10,IF($C$13="No",$C$11*E3663,($C$11*E3663)+$C$12),10)))</f>
        <v/>
      </c>
      <c r="C3664" s="1" t="str">
        <f t="shared" si="293"/>
        <v/>
      </c>
      <c r="D3664" s="1" t="str">
        <f t="shared" si="294"/>
        <v/>
      </c>
      <c r="E3664" s="1" t="str">
        <f t="shared" si="295"/>
        <v/>
      </c>
    </row>
    <row r="3665" spans="1:5" x14ac:dyDescent="0.25">
      <c r="A3665" s="7" t="str">
        <f t="shared" si="292"/>
        <v/>
      </c>
      <c r="B3665" s="1" t="str">
        <f>IF(A3665="","",IF($C$13="Yes",($C$12+Table1[[#This Row],[Interest Paid]]),IF($C$11*E3664&gt;10,IF($C$13="No",$C$11*E3664,($C$11*E3664)+$C$12),10)))</f>
        <v/>
      </c>
      <c r="C3665" s="1" t="str">
        <f t="shared" si="293"/>
        <v/>
      </c>
      <c r="D3665" s="1" t="str">
        <f t="shared" si="294"/>
        <v/>
      </c>
      <c r="E3665" s="1" t="str">
        <f t="shared" si="295"/>
        <v/>
      </c>
    </row>
    <row r="3666" spans="1:5" x14ac:dyDescent="0.25">
      <c r="A3666" s="7" t="str">
        <f t="shared" si="292"/>
        <v/>
      </c>
      <c r="B3666" s="1" t="str">
        <f>IF(A3666="","",IF($C$13="Yes",($C$12+Table1[[#This Row],[Interest Paid]]),IF($C$11*E3665&gt;10,IF($C$13="No",$C$11*E3665,($C$11*E3665)+$C$12),10)))</f>
        <v/>
      </c>
      <c r="C3666" s="1" t="str">
        <f t="shared" si="293"/>
        <v/>
      </c>
      <c r="D3666" s="1" t="str">
        <f t="shared" si="294"/>
        <v/>
      </c>
      <c r="E3666" s="1" t="str">
        <f t="shared" si="295"/>
        <v/>
      </c>
    </row>
    <row r="3667" spans="1:5" x14ac:dyDescent="0.25">
      <c r="A3667" s="7" t="str">
        <f t="shared" si="292"/>
        <v/>
      </c>
      <c r="B3667" s="1" t="str">
        <f>IF(A3667="","",IF($C$13="Yes",($C$12+Table1[[#This Row],[Interest Paid]]),IF($C$11*E3666&gt;10,IF($C$13="No",$C$11*E3666,($C$11*E3666)+$C$12),10)))</f>
        <v/>
      </c>
      <c r="C3667" s="1" t="str">
        <f t="shared" si="293"/>
        <v/>
      </c>
      <c r="D3667" s="1" t="str">
        <f t="shared" si="294"/>
        <v/>
      </c>
      <c r="E3667" s="1" t="str">
        <f t="shared" si="295"/>
        <v/>
      </c>
    </row>
    <row r="3668" spans="1:5" x14ac:dyDescent="0.25">
      <c r="A3668" s="7" t="str">
        <f t="shared" si="292"/>
        <v/>
      </c>
      <c r="B3668" s="1" t="str">
        <f>IF(A3668="","",IF($C$13="Yes",($C$12+Table1[[#This Row],[Interest Paid]]),IF($C$11*E3667&gt;10,IF($C$13="No",$C$11*E3667,($C$11*E3667)+$C$12),10)))</f>
        <v/>
      </c>
      <c r="C3668" s="1" t="str">
        <f t="shared" si="293"/>
        <v/>
      </c>
      <c r="D3668" s="1" t="str">
        <f t="shared" si="294"/>
        <v/>
      </c>
      <c r="E3668" s="1" t="str">
        <f t="shared" si="295"/>
        <v/>
      </c>
    </row>
    <row r="3669" spans="1:5" x14ac:dyDescent="0.25">
      <c r="A3669" s="7" t="str">
        <f t="shared" si="292"/>
        <v/>
      </c>
      <c r="B3669" s="1" t="str">
        <f>IF(A3669="","",IF($C$13="Yes",($C$12+Table1[[#This Row],[Interest Paid]]),IF($C$11*E3668&gt;10,IF($C$13="No",$C$11*E3668,($C$11*E3668)+$C$12),10)))</f>
        <v/>
      </c>
      <c r="C3669" s="1" t="str">
        <f t="shared" si="293"/>
        <v/>
      </c>
      <c r="D3669" s="1" t="str">
        <f t="shared" si="294"/>
        <v/>
      </c>
      <c r="E3669" s="1" t="str">
        <f t="shared" si="295"/>
        <v/>
      </c>
    </row>
    <row r="3670" spans="1:5" x14ac:dyDescent="0.25">
      <c r="A3670" s="7" t="str">
        <f t="shared" si="292"/>
        <v/>
      </c>
      <c r="B3670" s="1" t="str">
        <f>IF(A3670="","",IF($C$13="Yes",($C$12+Table1[[#This Row],[Interest Paid]]),IF($C$11*E3669&gt;10,IF($C$13="No",$C$11*E3669,($C$11*E3669)+$C$12),10)))</f>
        <v/>
      </c>
      <c r="C3670" s="1" t="str">
        <f t="shared" si="293"/>
        <v/>
      </c>
      <c r="D3670" s="1" t="str">
        <f t="shared" si="294"/>
        <v/>
      </c>
      <c r="E3670" s="1" t="str">
        <f t="shared" si="295"/>
        <v/>
      </c>
    </row>
    <row r="3671" spans="1:5" x14ac:dyDescent="0.25">
      <c r="A3671" s="7" t="str">
        <f t="shared" si="292"/>
        <v/>
      </c>
      <c r="B3671" s="1" t="str">
        <f>IF(A3671="","",IF($C$13="Yes",($C$12+Table1[[#This Row],[Interest Paid]]),IF($C$11*E3670&gt;10,IF($C$13="No",$C$11*E3670,($C$11*E3670)+$C$12),10)))</f>
        <v/>
      </c>
      <c r="C3671" s="1" t="str">
        <f t="shared" si="293"/>
        <v/>
      </c>
      <c r="D3671" s="1" t="str">
        <f t="shared" si="294"/>
        <v/>
      </c>
      <c r="E3671" s="1" t="str">
        <f t="shared" si="295"/>
        <v/>
      </c>
    </row>
    <row r="3672" spans="1:5" x14ac:dyDescent="0.25">
      <c r="A3672" s="7" t="str">
        <f t="shared" si="292"/>
        <v/>
      </c>
      <c r="B3672" s="1" t="str">
        <f>IF(A3672="","",IF($C$13="Yes",($C$12+Table1[[#This Row],[Interest Paid]]),IF($C$11*E3671&gt;10,IF($C$13="No",$C$11*E3671,($C$11*E3671)+$C$12),10)))</f>
        <v/>
      </c>
      <c r="C3672" s="1" t="str">
        <f t="shared" si="293"/>
        <v/>
      </c>
      <c r="D3672" s="1" t="str">
        <f t="shared" si="294"/>
        <v/>
      </c>
      <c r="E3672" s="1" t="str">
        <f t="shared" si="295"/>
        <v/>
      </c>
    </row>
    <row r="3673" spans="1:5" x14ac:dyDescent="0.25">
      <c r="A3673" s="7" t="str">
        <f t="shared" si="292"/>
        <v/>
      </c>
      <c r="B3673" s="1" t="str">
        <f>IF(A3673="","",IF($C$13="Yes",($C$12+Table1[[#This Row],[Interest Paid]]),IF($C$11*E3672&gt;10,IF($C$13="No",$C$11*E3672,($C$11*E3672)+$C$12),10)))</f>
        <v/>
      </c>
      <c r="C3673" s="1" t="str">
        <f t="shared" si="293"/>
        <v/>
      </c>
      <c r="D3673" s="1" t="str">
        <f t="shared" si="294"/>
        <v/>
      </c>
      <c r="E3673" s="1" t="str">
        <f t="shared" si="295"/>
        <v/>
      </c>
    </row>
    <row r="3674" spans="1:5" x14ac:dyDescent="0.25">
      <c r="A3674" s="7" t="str">
        <f t="shared" si="292"/>
        <v/>
      </c>
      <c r="B3674" s="1" t="str">
        <f>IF(A3674="","",IF($C$13="Yes",($C$12+Table1[[#This Row],[Interest Paid]]),IF($C$11*E3673&gt;10,IF($C$13="No",$C$11*E3673,($C$11*E3673)+$C$12),10)))</f>
        <v/>
      </c>
      <c r="C3674" s="1" t="str">
        <f t="shared" si="293"/>
        <v/>
      </c>
      <c r="D3674" s="1" t="str">
        <f t="shared" si="294"/>
        <v/>
      </c>
      <c r="E3674" s="1" t="str">
        <f t="shared" si="295"/>
        <v/>
      </c>
    </row>
    <row r="3675" spans="1:5" x14ac:dyDescent="0.25">
      <c r="A3675" s="7" t="str">
        <f t="shared" si="292"/>
        <v/>
      </c>
      <c r="B3675" s="1" t="str">
        <f>IF(A3675="","",IF($C$13="Yes",($C$12+Table1[[#This Row],[Interest Paid]]),IF($C$11*E3674&gt;10,IF($C$13="No",$C$11*E3674,($C$11*E3674)+$C$12),10)))</f>
        <v/>
      </c>
      <c r="C3675" s="1" t="str">
        <f t="shared" si="293"/>
        <v/>
      </c>
      <c r="D3675" s="1" t="str">
        <f t="shared" si="294"/>
        <v/>
      </c>
      <c r="E3675" s="1" t="str">
        <f t="shared" si="295"/>
        <v/>
      </c>
    </row>
    <row r="3676" spans="1:5" x14ac:dyDescent="0.25">
      <c r="A3676" s="7" t="str">
        <f t="shared" si="292"/>
        <v/>
      </c>
      <c r="B3676" s="1" t="str">
        <f>IF(A3676="","",IF($C$13="Yes",($C$12+Table1[[#This Row],[Interest Paid]]),IF($C$11*E3675&gt;10,IF($C$13="No",$C$11*E3675,($C$11*E3675)+$C$12),10)))</f>
        <v/>
      </c>
      <c r="C3676" s="1" t="str">
        <f t="shared" si="293"/>
        <v/>
      </c>
      <c r="D3676" s="1" t="str">
        <f t="shared" si="294"/>
        <v/>
      </c>
      <c r="E3676" s="1" t="str">
        <f t="shared" si="295"/>
        <v/>
      </c>
    </row>
    <row r="3677" spans="1:5" x14ac:dyDescent="0.25">
      <c r="A3677" s="7" t="str">
        <f t="shared" si="292"/>
        <v/>
      </c>
      <c r="B3677" s="1" t="str">
        <f>IF(A3677="","",IF($C$13="Yes",($C$12+Table1[[#This Row],[Interest Paid]]),IF($C$11*E3676&gt;10,IF($C$13="No",$C$11*E3676,($C$11*E3676)+$C$12),10)))</f>
        <v/>
      </c>
      <c r="C3677" s="1" t="str">
        <f t="shared" si="293"/>
        <v/>
      </c>
      <c r="D3677" s="1" t="str">
        <f t="shared" si="294"/>
        <v/>
      </c>
      <c r="E3677" s="1" t="str">
        <f t="shared" si="295"/>
        <v/>
      </c>
    </row>
    <row r="3678" spans="1:5" x14ac:dyDescent="0.25">
      <c r="A3678" s="7" t="str">
        <f t="shared" si="292"/>
        <v/>
      </c>
      <c r="B3678" s="1" t="str">
        <f>IF(A3678="","",IF($C$13="Yes",($C$12+Table1[[#This Row],[Interest Paid]]),IF($C$11*E3677&gt;10,IF($C$13="No",$C$11*E3677,($C$11*E3677)+$C$12),10)))</f>
        <v/>
      </c>
      <c r="C3678" s="1" t="str">
        <f t="shared" si="293"/>
        <v/>
      </c>
      <c r="D3678" s="1" t="str">
        <f t="shared" si="294"/>
        <v/>
      </c>
      <c r="E3678" s="1" t="str">
        <f t="shared" si="295"/>
        <v/>
      </c>
    </row>
    <row r="3679" spans="1:5" x14ac:dyDescent="0.25">
      <c r="A3679" s="7" t="str">
        <f t="shared" si="292"/>
        <v/>
      </c>
      <c r="B3679" s="1" t="str">
        <f>IF(A3679="","",IF($C$13="Yes",($C$12+Table1[[#This Row],[Interest Paid]]),IF($C$11*E3678&gt;10,IF($C$13="No",$C$11*E3678,($C$11*E3678)+$C$12),10)))</f>
        <v/>
      </c>
      <c r="C3679" s="1" t="str">
        <f t="shared" si="293"/>
        <v/>
      </c>
      <c r="D3679" s="1" t="str">
        <f t="shared" si="294"/>
        <v/>
      </c>
      <c r="E3679" s="1" t="str">
        <f t="shared" si="295"/>
        <v/>
      </c>
    </row>
    <row r="3680" spans="1:5" x14ac:dyDescent="0.25">
      <c r="A3680" s="7" t="str">
        <f t="shared" si="292"/>
        <v/>
      </c>
      <c r="B3680" s="1" t="str">
        <f>IF(A3680="","",IF($C$13="Yes",($C$12+Table1[[#This Row],[Interest Paid]]),IF($C$11*E3679&gt;10,IF($C$13="No",$C$11*E3679,($C$11*E3679)+$C$12),10)))</f>
        <v/>
      </c>
      <c r="C3680" s="1" t="str">
        <f t="shared" si="293"/>
        <v/>
      </c>
      <c r="D3680" s="1" t="str">
        <f t="shared" si="294"/>
        <v/>
      </c>
      <c r="E3680" s="1" t="str">
        <f t="shared" si="295"/>
        <v/>
      </c>
    </row>
    <row r="3681" spans="1:5" x14ac:dyDescent="0.25">
      <c r="A3681" s="7" t="str">
        <f t="shared" si="292"/>
        <v/>
      </c>
      <c r="B3681" s="1" t="str">
        <f>IF(A3681="","",IF($C$13="Yes",($C$12+Table1[[#This Row],[Interest Paid]]),IF($C$11*E3680&gt;10,IF($C$13="No",$C$11*E3680,($C$11*E3680)+$C$12),10)))</f>
        <v/>
      </c>
      <c r="C3681" s="1" t="str">
        <f t="shared" si="293"/>
        <v/>
      </c>
      <c r="D3681" s="1" t="str">
        <f t="shared" si="294"/>
        <v/>
      </c>
      <c r="E3681" s="1" t="str">
        <f t="shared" si="295"/>
        <v/>
      </c>
    </row>
    <row r="3682" spans="1:5" x14ac:dyDescent="0.25">
      <c r="A3682" s="7" t="str">
        <f t="shared" si="292"/>
        <v/>
      </c>
      <c r="B3682" s="1" t="str">
        <f>IF(A3682="","",IF($C$13="Yes",($C$12+Table1[[#This Row],[Interest Paid]]),IF($C$11*E3681&gt;10,IF($C$13="No",$C$11*E3681,($C$11*E3681)+$C$12),10)))</f>
        <v/>
      </c>
      <c r="C3682" s="1" t="str">
        <f t="shared" si="293"/>
        <v/>
      </c>
      <c r="D3682" s="1" t="str">
        <f t="shared" si="294"/>
        <v/>
      </c>
      <c r="E3682" s="1" t="str">
        <f t="shared" si="295"/>
        <v/>
      </c>
    </row>
    <row r="3683" spans="1:5" x14ac:dyDescent="0.25">
      <c r="A3683" s="7" t="str">
        <f t="shared" ref="A3683:A3746" si="296">IF(A3682="","",IF(E3682&gt;0,A3682+1,""))</f>
        <v/>
      </c>
      <c r="B3683" s="1" t="str">
        <f>IF(A3683="","",IF($C$13="Yes",($C$12+Table1[[#This Row],[Interest Paid]]),IF($C$11*E3682&gt;10,IF($C$13="No",$C$11*E3682,($C$11*E3682)+$C$12),10)))</f>
        <v/>
      </c>
      <c r="C3683" s="1" t="str">
        <f t="shared" ref="C3683:C3746" si="297">IF(A3683="","",($C$10/12)*E3682)</f>
        <v/>
      </c>
      <c r="D3683" s="1" t="str">
        <f t="shared" ref="D3683:D3746" si="298">IF(A3683="","",B3683-C3683)</f>
        <v/>
      </c>
      <c r="E3683" s="1" t="str">
        <f t="shared" ref="E3683:E3746" si="299">IF(A3683="","",E3682-D3683)</f>
        <v/>
      </c>
    </row>
    <row r="3684" spans="1:5" x14ac:dyDescent="0.25">
      <c r="A3684" s="7" t="str">
        <f t="shared" si="296"/>
        <v/>
      </c>
      <c r="B3684" s="1" t="str">
        <f>IF(A3684="","",IF($C$13="Yes",($C$12+Table1[[#This Row],[Interest Paid]]),IF($C$11*E3683&gt;10,IF($C$13="No",$C$11*E3683,($C$11*E3683)+$C$12),10)))</f>
        <v/>
      </c>
      <c r="C3684" s="1" t="str">
        <f t="shared" si="297"/>
        <v/>
      </c>
      <c r="D3684" s="1" t="str">
        <f t="shared" si="298"/>
        <v/>
      </c>
      <c r="E3684" s="1" t="str">
        <f t="shared" si="299"/>
        <v/>
      </c>
    </row>
    <row r="3685" spans="1:5" x14ac:dyDescent="0.25">
      <c r="A3685" s="7" t="str">
        <f t="shared" si="296"/>
        <v/>
      </c>
      <c r="B3685" s="1" t="str">
        <f>IF(A3685="","",IF($C$13="Yes",($C$12+Table1[[#This Row],[Interest Paid]]),IF($C$11*E3684&gt;10,IF($C$13="No",$C$11*E3684,($C$11*E3684)+$C$12),10)))</f>
        <v/>
      </c>
      <c r="C3685" s="1" t="str">
        <f t="shared" si="297"/>
        <v/>
      </c>
      <c r="D3685" s="1" t="str">
        <f t="shared" si="298"/>
        <v/>
      </c>
      <c r="E3685" s="1" t="str">
        <f t="shared" si="299"/>
        <v/>
      </c>
    </row>
    <row r="3686" spans="1:5" x14ac:dyDescent="0.25">
      <c r="A3686" s="7" t="str">
        <f t="shared" si="296"/>
        <v/>
      </c>
      <c r="B3686" s="1" t="str">
        <f>IF(A3686="","",IF($C$13="Yes",($C$12+Table1[[#This Row],[Interest Paid]]),IF($C$11*E3685&gt;10,IF($C$13="No",$C$11*E3685,($C$11*E3685)+$C$12),10)))</f>
        <v/>
      </c>
      <c r="C3686" s="1" t="str">
        <f t="shared" si="297"/>
        <v/>
      </c>
      <c r="D3686" s="1" t="str">
        <f t="shared" si="298"/>
        <v/>
      </c>
      <c r="E3686" s="1" t="str">
        <f t="shared" si="299"/>
        <v/>
      </c>
    </row>
    <row r="3687" spans="1:5" x14ac:dyDescent="0.25">
      <c r="A3687" s="7" t="str">
        <f t="shared" si="296"/>
        <v/>
      </c>
      <c r="B3687" s="1" t="str">
        <f>IF(A3687="","",IF($C$13="Yes",($C$12+Table1[[#This Row],[Interest Paid]]),IF($C$11*E3686&gt;10,IF($C$13="No",$C$11*E3686,($C$11*E3686)+$C$12),10)))</f>
        <v/>
      </c>
      <c r="C3687" s="1" t="str">
        <f t="shared" si="297"/>
        <v/>
      </c>
      <c r="D3687" s="1" t="str">
        <f t="shared" si="298"/>
        <v/>
      </c>
      <c r="E3687" s="1" t="str">
        <f t="shared" si="299"/>
        <v/>
      </c>
    </row>
    <row r="3688" spans="1:5" x14ac:dyDescent="0.25">
      <c r="A3688" s="7" t="str">
        <f t="shared" si="296"/>
        <v/>
      </c>
      <c r="B3688" s="1" t="str">
        <f>IF(A3688="","",IF($C$13="Yes",($C$12+Table1[[#This Row],[Interest Paid]]),IF($C$11*E3687&gt;10,IF($C$13="No",$C$11*E3687,($C$11*E3687)+$C$12),10)))</f>
        <v/>
      </c>
      <c r="C3688" s="1" t="str">
        <f t="shared" si="297"/>
        <v/>
      </c>
      <c r="D3688" s="1" t="str">
        <f t="shared" si="298"/>
        <v/>
      </c>
      <c r="E3688" s="1" t="str">
        <f t="shared" si="299"/>
        <v/>
      </c>
    </row>
    <row r="3689" spans="1:5" x14ac:dyDescent="0.25">
      <c r="A3689" s="7" t="str">
        <f t="shared" si="296"/>
        <v/>
      </c>
      <c r="B3689" s="1" t="str">
        <f>IF(A3689="","",IF($C$13="Yes",($C$12+Table1[[#This Row],[Interest Paid]]),IF($C$11*E3688&gt;10,IF($C$13="No",$C$11*E3688,($C$11*E3688)+$C$12),10)))</f>
        <v/>
      </c>
      <c r="C3689" s="1" t="str">
        <f t="shared" si="297"/>
        <v/>
      </c>
      <c r="D3689" s="1" t="str">
        <f t="shared" si="298"/>
        <v/>
      </c>
      <c r="E3689" s="1" t="str">
        <f t="shared" si="299"/>
        <v/>
      </c>
    </row>
    <row r="3690" spans="1:5" x14ac:dyDescent="0.25">
      <c r="A3690" s="7" t="str">
        <f t="shared" si="296"/>
        <v/>
      </c>
      <c r="B3690" s="1" t="str">
        <f>IF(A3690="","",IF($C$13="Yes",($C$12+Table1[[#This Row],[Interest Paid]]),IF($C$11*E3689&gt;10,IF($C$13="No",$C$11*E3689,($C$11*E3689)+$C$12),10)))</f>
        <v/>
      </c>
      <c r="C3690" s="1" t="str">
        <f t="shared" si="297"/>
        <v/>
      </c>
      <c r="D3690" s="1" t="str">
        <f t="shared" si="298"/>
        <v/>
      </c>
      <c r="E3690" s="1" t="str">
        <f t="shared" si="299"/>
        <v/>
      </c>
    </row>
    <row r="3691" spans="1:5" x14ac:dyDescent="0.25">
      <c r="A3691" s="7" t="str">
        <f t="shared" si="296"/>
        <v/>
      </c>
      <c r="B3691" s="1" t="str">
        <f>IF(A3691="","",IF($C$13="Yes",($C$12+Table1[[#This Row],[Interest Paid]]),IF($C$11*E3690&gt;10,IF($C$13="No",$C$11*E3690,($C$11*E3690)+$C$12),10)))</f>
        <v/>
      </c>
      <c r="C3691" s="1" t="str">
        <f t="shared" si="297"/>
        <v/>
      </c>
      <c r="D3691" s="1" t="str">
        <f t="shared" si="298"/>
        <v/>
      </c>
      <c r="E3691" s="1" t="str">
        <f t="shared" si="299"/>
        <v/>
      </c>
    </row>
    <row r="3692" spans="1:5" x14ac:dyDescent="0.25">
      <c r="A3692" s="7" t="str">
        <f t="shared" si="296"/>
        <v/>
      </c>
      <c r="B3692" s="1" t="str">
        <f>IF(A3692="","",IF($C$13="Yes",($C$12+Table1[[#This Row],[Interest Paid]]),IF($C$11*E3691&gt;10,IF($C$13="No",$C$11*E3691,($C$11*E3691)+$C$12),10)))</f>
        <v/>
      </c>
      <c r="C3692" s="1" t="str">
        <f t="shared" si="297"/>
        <v/>
      </c>
      <c r="D3692" s="1" t="str">
        <f t="shared" si="298"/>
        <v/>
      </c>
      <c r="E3692" s="1" t="str">
        <f t="shared" si="299"/>
        <v/>
      </c>
    </row>
    <row r="3693" spans="1:5" x14ac:dyDescent="0.25">
      <c r="A3693" s="7" t="str">
        <f t="shared" si="296"/>
        <v/>
      </c>
      <c r="B3693" s="1" t="str">
        <f>IF(A3693="","",IF($C$13="Yes",($C$12+Table1[[#This Row],[Interest Paid]]),IF($C$11*E3692&gt;10,IF($C$13="No",$C$11*E3692,($C$11*E3692)+$C$12),10)))</f>
        <v/>
      </c>
      <c r="C3693" s="1" t="str">
        <f t="shared" si="297"/>
        <v/>
      </c>
      <c r="D3693" s="1" t="str">
        <f t="shared" si="298"/>
        <v/>
      </c>
      <c r="E3693" s="1" t="str">
        <f t="shared" si="299"/>
        <v/>
      </c>
    </row>
    <row r="3694" spans="1:5" x14ac:dyDescent="0.25">
      <c r="A3694" s="7" t="str">
        <f t="shared" si="296"/>
        <v/>
      </c>
      <c r="B3694" s="1" t="str">
        <f>IF(A3694="","",IF($C$13="Yes",($C$12+Table1[[#This Row],[Interest Paid]]),IF($C$11*E3693&gt;10,IF($C$13="No",$C$11*E3693,($C$11*E3693)+$C$12),10)))</f>
        <v/>
      </c>
      <c r="C3694" s="1" t="str">
        <f t="shared" si="297"/>
        <v/>
      </c>
      <c r="D3694" s="1" t="str">
        <f t="shared" si="298"/>
        <v/>
      </c>
      <c r="E3694" s="1" t="str">
        <f t="shared" si="299"/>
        <v/>
      </c>
    </row>
    <row r="3695" spans="1:5" x14ac:dyDescent="0.25">
      <c r="A3695" s="7" t="str">
        <f t="shared" si="296"/>
        <v/>
      </c>
      <c r="B3695" s="1" t="str">
        <f>IF(A3695="","",IF($C$13="Yes",($C$12+Table1[[#This Row],[Interest Paid]]),IF($C$11*E3694&gt;10,IF($C$13="No",$C$11*E3694,($C$11*E3694)+$C$12),10)))</f>
        <v/>
      </c>
      <c r="C3695" s="1" t="str">
        <f t="shared" si="297"/>
        <v/>
      </c>
      <c r="D3695" s="1" t="str">
        <f t="shared" si="298"/>
        <v/>
      </c>
      <c r="E3695" s="1" t="str">
        <f t="shared" si="299"/>
        <v/>
      </c>
    </row>
    <row r="3696" spans="1:5" x14ac:dyDescent="0.25">
      <c r="A3696" s="7" t="str">
        <f t="shared" si="296"/>
        <v/>
      </c>
      <c r="B3696" s="1" t="str">
        <f>IF(A3696="","",IF($C$13="Yes",($C$12+Table1[[#This Row],[Interest Paid]]),IF($C$11*E3695&gt;10,IF($C$13="No",$C$11*E3695,($C$11*E3695)+$C$12),10)))</f>
        <v/>
      </c>
      <c r="C3696" s="1" t="str">
        <f t="shared" si="297"/>
        <v/>
      </c>
      <c r="D3696" s="1" t="str">
        <f t="shared" si="298"/>
        <v/>
      </c>
      <c r="E3696" s="1" t="str">
        <f t="shared" si="299"/>
        <v/>
      </c>
    </row>
    <row r="3697" spans="1:5" x14ac:dyDescent="0.25">
      <c r="A3697" s="7" t="str">
        <f t="shared" si="296"/>
        <v/>
      </c>
      <c r="B3697" s="1" t="str">
        <f>IF(A3697="","",IF($C$13="Yes",($C$12+Table1[[#This Row],[Interest Paid]]),IF($C$11*E3696&gt;10,IF($C$13="No",$C$11*E3696,($C$11*E3696)+$C$12),10)))</f>
        <v/>
      </c>
      <c r="C3697" s="1" t="str">
        <f t="shared" si="297"/>
        <v/>
      </c>
      <c r="D3697" s="1" t="str">
        <f t="shared" si="298"/>
        <v/>
      </c>
      <c r="E3697" s="1" t="str">
        <f t="shared" si="299"/>
        <v/>
      </c>
    </row>
    <row r="3698" spans="1:5" x14ac:dyDescent="0.25">
      <c r="A3698" s="7" t="str">
        <f t="shared" si="296"/>
        <v/>
      </c>
      <c r="B3698" s="1" t="str">
        <f>IF(A3698="","",IF($C$13="Yes",($C$12+Table1[[#This Row],[Interest Paid]]),IF($C$11*E3697&gt;10,IF($C$13="No",$C$11*E3697,($C$11*E3697)+$C$12),10)))</f>
        <v/>
      </c>
      <c r="C3698" s="1" t="str">
        <f t="shared" si="297"/>
        <v/>
      </c>
      <c r="D3698" s="1" t="str">
        <f t="shared" si="298"/>
        <v/>
      </c>
      <c r="E3698" s="1" t="str">
        <f t="shared" si="299"/>
        <v/>
      </c>
    </row>
    <row r="3699" spans="1:5" x14ac:dyDescent="0.25">
      <c r="A3699" s="7" t="str">
        <f t="shared" si="296"/>
        <v/>
      </c>
      <c r="B3699" s="1" t="str">
        <f>IF(A3699="","",IF($C$13="Yes",($C$12+Table1[[#This Row],[Interest Paid]]),IF($C$11*E3698&gt;10,IF($C$13="No",$C$11*E3698,($C$11*E3698)+$C$12),10)))</f>
        <v/>
      </c>
      <c r="C3699" s="1" t="str">
        <f t="shared" si="297"/>
        <v/>
      </c>
      <c r="D3699" s="1" t="str">
        <f t="shared" si="298"/>
        <v/>
      </c>
      <c r="E3699" s="1" t="str">
        <f t="shared" si="299"/>
        <v/>
      </c>
    </row>
    <row r="3700" spans="1:5" x14ac:dyDescent="0.25">
      <c r="A3700" s="7" t="str">
        <f t="shared" si="296"/>
        <v/>
      </c>
      <c r="B3700" s="1" t="str">
        <f>IF(A3700="","",IF($C$13="Yes",($C$12+Table1[[#This Row],[Interest Paid]]),IF($C$11*E3699&gt;10,IF($C$13="No",$C$11*E3699,($C$11*E3699)+$C$12),10)))</f>
        <v/>
      </c>
      <c r="C3700" s="1" t="str">
        <f t="shared" si="297"/>
        <v/>
      </c>
      <c r="D3700" s="1" t="str">
        <f t="shared" si="298"/>
        <v/>
      </c>
      <c r="E3700" s="1" t="str">
        <f t="shared" si="299"/>
        <v/>
      </c>
    </row>
    <row r="3701" spans="1:5" x14ac:dyDescent="0.25">
      <c r="A3701" s="7" t="str">
        <f t="shared" si="296"/>
        <v/>
      </c>
      <c r="B3701" s="1" t="str">
        <f>IF(A3701="","",IF($C$13="Yes",($C$12+Table1[[#This Row],[Interest Paid]]),IF($C$11*E3700&gt;10,IF($C$13="No",$C$11*E3700,($C$11*E3700)+$C$12),10)))</f>
        <v/>
      </c>
      <c r="C3701" s="1" t="str">
        <f t="shared" si="297"/>
        <v/>
      </c>
      <c r="D3701" s="1" t="str">
        <f t="shared" si="298"/>
        <v/>
      </c>
      <c r="E3701" s="1" t="str">
        <f t="shared" si="299"/>
        <v/>
      </c>
    </row>
    <row r="3702" spans="1:5" x14ac:dyDescent="0.25">
      <c r="A3702" s="7" t="str">
        <f t="shared" si="296"/>
        <v/>
      </c>
      <c r="B3702" s="1" t="str">
        <f>IF(A3702="","",IF($C$13="Yes",($C$12+Table1[[#This Row],[Interest Paid]]),IF($C$11*E3701&gt;10,IF($C$13="No",$C$11*E3701,($C$11*E3701)+$C$12),10)))</f>
        <v/>
      </c>
      <c r="C3702" s="1" t="str">
        <f t="shared" si="297"/>
        <v/>
      </c>
      <c r="D3702" s="1" t="str">
        <f t="shared" si="298"/>
        <v/>
      </c>
      <c r="E3702" s="1" t="str">
        <f t="shared" si="299"/>
        <v/>
      </c>
    </row>
    <row r="3703" spans="1:5" x14ac:dyDescent="0.25">
      <c r="A3703" s="7" t="str">
        <f t="shared" si="296"/>
        <v/>
      </c>
      <c r="B3703" s="1" t="str">
        <f>IF(A3703="","",IF($C$13="Yes",($C$12+Table1[[#This Row],[Interest Paid]]),IF($C$11*E3702&gt;10,IF($C$13="No",$C$11*E3702,($C$11*E3702)+$C$12),10)))</f>
        <v/>
      </c>
      <c r="C3703" s="1" t="str">
        <f t="shared" si="297"/>
        <v/>
      </c>
      <c r="D3703" s="1" t="str">
        <f t="shared" si="298"/>
        <v/>
      </c>
      <c r="E3703" s="1" t="str">
        <f t="shared" si="299"/>
        <v/>
      </c>
    </row>
    <row r="3704" spans="1:5" x14ac:dyDescent="0.25">
      <c r="A3704" s="7" t="str">
        <f t="shared" si="296"/>
        <v/>
      </c>
      <c r="B3704" s="1" t="str">
        <f>IF(A3704="","",IF($C$13="Yes",($C$12+Table1[[#This Row],[Interest Paid]]),IF($C$11*E3703&gt;10,IF($C$13="No",$C$11*E3703,($C$11*E3703)+$C$12),10)))</f>
        <v/>
      </c>
      <c r="C3704" s="1" t="str">
        <f t="shared" si="297"/>
        <v/>
      </c>
      <c r="D3704" s="1" t="str">
        <f t="shared" si="298"/>
        <v/>
      </c>
      <c r="E3704" s="1" t="str">
        <f t="shared" si="299"/>
        <v/>
      </c>
    </row>
    <row r="3705" spans="1:5" x14ac:dyDescent="0.25">
      <c r="A3705" s="7" t="str">
        <f t="shared" si="296"/>
        <v/>
      </c>
      <c r="B3705" s="1" t="str">
        <f>IF(A3705="","",IF($C$13="Yes",($C$12+Table1[[#This Row],[Interest Paid]]),IF($C$11*E3704&gt;10,IF($C$13="No",$C$11*E3704,($C$11*E3704)+$C$12),10)))</f>
        <v/>
      </c>
      <c r="C3705" s="1" t="str">
        <f t="shared" si="297"/>
        <v/>
      </c>
      <c r="D3705" s="1" t="str">
        <f t="shared" si="298"/>
        <v/>
      </c>
      <c r="E3705" s="1" t="str">
        <f t="shared" si="299"/>
        <v/>
      </c>
    </row>
    <row r="3706" spans="1:5" x14ac:dyDescent="0.25">
      <c r="A3706" s="7" t="str">
        <f t="shared" si="296"/>
        <v/>
      </c>
      <c r="B3706" s="1" t="str">
        <f>IF(A3706="","",IF($C$13="Yes",($C$12+Table1[[#This Row],[Interest Paid]]),IF($C$11*E3705&gt;10,IF($C$13="No",$C$11*E3705,($C$11*E3705)+$C$12),10)))</f>
        <v/>
      </c>
      <c r="C3706" s="1" t="str">
        <f t="shared" si="297"/>
        <v/>
      </c>
      <c r="D3706" s="1" t="str">
        <f t="shared" si="298"/>
        <v/>
      </c>
      <c r="E3706" s="1" t="str">
        <f t="shared" si="299"/>
        <v/>
      </c>
    </row>
    <row r="3707" spans="1:5" x14ac:dyDescent="0.25">
      <c r="A3707" s="7" t="str">
        <f t="shared" si="296"/>
        <v/>
      </c>
      <c r="B3707" s="1" t="str">
        <f>IF(A3707="","",IF($C$13="Yes",($C$12+Table1[[#This Row],[Interest Paid]]),IF($C$11*E3706&gt;10,IF($C$13="No",$C$11*E3706,($C$11*E3706)+$C$12),10)))</f>
        <v/>
      </c>
      <c r="C3707" s="1" t="str">
        <f t="shared" si="297"/>
        <v/>
      </c>
      <c r="D3707" s="1" t="str">
        <f t="shared" si="298"/>
        <v/>
      </c>
      <c r="E3707" s="1" t="str">
        <f t="shared" si="299"/>
        <v/>
      </c>
    </row>
    <row r="3708" spans="1:5" x14ac:dyDescent="0.25">
      <c r="A3708" s="7" t="str">
        <f t="shared" si="296"/>
        <v/>
      </c>
      <c r="B3708" s="1" t="str">
        <f>IF(A3708="","",IF($C$13="Yes",($C$12+Table1[[#This Row],[Interest Paid]]),IF($C$11*E3707&gt;10,IF($C$13="No",$C$11*E3707,($C$11*E3707)+$C$12),10)))</f>
        <v/>
      </c>
      <c r="C3708" s="1" t="str">
        <f t="shared" si="297"/>
        <v/>
      </c>
      <c r="D3708" s="1" t="str">
        <f t="shared" si="298"/>
        <v/>
      </c>
      <c r="E3708" s="1" t="str">
        <f t="shared" si="299"/>
        <v/>
      </c>
    </row>
    <row r="3709" spans="1:5" x14ac:dyDescent="0.25">
      <c r="A3709" s="7" t="str">
        <f t="shared" si="296"/>
        <v/>
      </c>
      <c r="B3709" s="1" t="str">
        <f>IF(A3709="","",IF($C$13="Yes",($C$12+Table1[[#This Row],[Interest Paid]]),IF($C$11*E3708&gt;10,IF($C$13="No",$C$11*E3708,($C$11*E3708)+$C$12),10)))</f>
        <v/>
      </c>
      <c r="C3709" s="1" t="str">
        <f t="shared" si="297"/>
        <v/>
      </c>
      <c r="D3709" s="1" t="str">
        <f t="shared" si="298"/>
        <v/>
      </c>
      <c r="E3709" s="1" t="str">
        <f t="shared" si="299"/>
        <v/>
      </c>
    </row>
    <row r="3710" spans="1:5" x14ac:dyDescent="0.25">
      <c r="A3710" s="7" t="str">
        <f t="shared" si="296"/>
        <v/>
      </c>
      <c r="B3710" s="1" t="str">
        <f>IF(A3710="","",IF($C$13="Yes",($C$12+Table1[[#This Row],[Interest Paid]]),IF($C$11*E3709&gt;10,IF($C$13="No",$C$11*E3709,($C$11*E3709)+$C$12),10)))</f>
        <v/>
      </c>
      <c r="C3710" s="1" t="str">
        <f t="shared" si="297"/>
        <v/>
      </c>
      <c r="D3710" s="1" t="str">
        <f t="shared" si="298"/>
        <v/>
      </c>
      <c r="E3710" s="1" t="str">
        <f t="shared" si="299"/>
        <v/>
      </c>
    </row>
    <row r="3711" spans="1:5" x14ac:dyDescent="0.25">
      <c r="A3711" s="7" t="str">
        <f t="shared" si="296"/>
        <v/>
      </c>
      <c r="B3711" s="1" t="str">
        <f>IF(A3711="","",IF($C$13="Yes",($C$12+Table1[[#This Row],[Interest Paid]]),IF($C$11*E3710&gt;10,IF($C$13="No",$C$11*E3710,($C$11*E3710)+$C$12),10)))</f>
        <v/>
      </c>
      <c r="C3711" s="1" t="str">
        <f t="shared" si="297"/>
        <v/>
      </c>
      <c r="D3711" s="1" t="str">
        <f t="shared" si="298"/>
        <v/>
      </c>
      <c r="E3711" s="1" t="str">
        <f t="shared" si="299"/>
        <v/>
      </c>
    </row>
    <row r="3712" spans="1:5" x14ac:dyDescent="0.25">
      <c r="A3712" s="7" t="str">
        <f t="shared" si="296"/>
        <v/>
      </c>
      <c r="B3712" s="1" t="str">
        <f>IF(A3712="","",IF($C$13="Yes",($C$12+Table1[[#This Row],[Interest Paid]]),IF($C$11*E3711&gt;10,IF($C$13="No",$C$11*E3711,($C$11*E3711)+$C$12),10)))</f>
        <v/>
      </c>
      <c r="C3712" s="1" t="str">
        <f t="shared" si="297"/>
        <v/>
      </c>
      <c r="D3712" s="1" t="str">
        <f t="shared" si="298"/>
        <v/>
      </c>
      <c r="E3712" s="1" t="str">
        <f t="shared" si="299"/>
        <v/>
      </c>
    </row>
    <row r="3713" spans="1:5" x14ac:dyDescent="0.25">
      <c r="A3713" s="7" t="str">
        <f t="shared" si="296"/>
        <v/>
      </c>
      <c r="B3713" s="1" t="str">
        <f>IF(A3713="","",IF($C$13="Yes",($C$12+Table1[[#This Row],[Interest Paid]]),IF($C$11*E3712&gt;10,IF($C$13="No",$C$11*E3712,($C$11*E3712)+$C$12),10)))</f>
        <v/>
      </c>
      <c r="C3713" s="1" t="str">
        <f t="shared" si="297"/>
        <v/>
      </c>
      <c r="D3713" s="1" t="str">
        <f t="shared" si="298"/>
        <v/>
      </c>
      <c r="E3713" s="1" t="str">
        <f t="shared" si="299"/>
        <v/>
      </c>
    </row>
    <row r="3714" spans="1:5" x14ac:dyDescent="0.25">
      <c r="A3714" s="7" t="str">
        <f t="shared" si="296"/>
        <v/>
      </c>
      <c r="B3714" s="1" t="str">
        <f>IF(A3714="","",IF($C$13="Yes",($C$12+Table1[[#This Row],[Interest Paid]]),IF($C$11*E3713&gt;10,IF($C$13="No",$C$11*E3713,($C$11*E3713)+$C$12),10)))</f>
        <v/>
      </c>
      <c r="C3714" s="1" t="str">
        <f t="shared" si="297"/>
        <v/>
      </c>
      <c r="D3714" s="1" t="str">
        <f t="shared" si="298"/>
        <v/>
      </c>
      <c r="E3714" s="1" t="str">
        <f t="shared" si="299"/>
        <v/>
      </c>
    </row>
    <row r="3715" spans="1:5" x14ac:dyDescent="0.25">
      <c r="A3715" s="7" t="str">
        <f t="shared" si="296"/>
        <v/>
      </c>
      <c r="B3715" s="1" t="str">
        <f>IF(A3715="","",IF($C$13="Yes",($C$12+Table1[[#This Row],[Interest Paid]]),IF($C$11*E3714&gt;10,IF($C$13="No",$C$11*E3714,($C$11*E3714)+$C$12),10)))</f>
        <v/>
      </c>
      <c r="C3715" s="1" t="str">
        <f t="shared" si="297"/>
        <v/>
      </c>
      <c r="D3715" s="1" t="str">
        <f t="shared" si="298"/>
        <v/>
      </c>
      <c r="E3715" s="1" t="str">
        <f t="shared" si="299"/>
        <v/>
      </c>
    </row>
    <row r="3716" spans="1:5" x14ac:dyDescent="0.25">
      <c r="A3716" s="7" t="str">
        <f t="shared" si="296"/>
        <v/>
      </c>
      <c r="B3716" s="1" t="str">
        <f>IF(A3716="","",IF($C$13="Yes",($C$12+Table1[[#This Row],[Interest Paid]]),IF($C$11*E3715&gt;10,IF($C$13="No",$C$11*E3715,($C$11*E3715)+$C$12),10)))</f>
        <v/>
      </c>
      <c r="C3716" s="1" t="str">
        <f t="shared" si="297"/>
        <v/>
      </c>
      <c r="D3716" s="1" t="str">
        <f t="shared" si="298"/>
        <v/>
      </c>
      <c r="E3716" s="1" t="str">
        <f t="shared" si="299"/>
        <v/>
      </c>
    </row>
    <row r="3717" spans="1:5" x14ac:dyDescent="0.25">
      <c r="A3717" s="7" t="str">
        <f t="shared" si="296"/>
        <v/>
      </c>
      <c r="B3717" s="1" t="str">
        <f>IF(A3717="","",IF($C$13="Yes",($C$12+Table1[[#This Row],[Interest Paid]]),IF($C$11*E3716&gt;10,IF($C$13="No",$C$11*E3716,($C$11*E3716)+$C$12),10)))</f>
        <v/>
      </c>
      <c r="C3717" s="1" t="str">
        <f t="shared" si="297"/>
        <v/>
      </c>
      <c r="D3717" s="1" t="str">
        <f t="shared" si="298"/>
        <v/>
      </c>
      <c r="E3717" s="1" t="str">
        <f t="shared" si="299"/>
        <v/>
      </c>
    </row>
    <row r="3718" spans="1:5" x14ac:dyDescent="0.25">
      <c r="A3718" s="7" t="str">
        <f t="shared" si="296"/>
        <v/>
      </c>
      <c r="B3718" s="1" t="str">
        <f>IF(A3718="","",IF($C$13="Yes",($C$12+Table1[[#This Row],[Interest Paid]]),IF($C$11*E3717&gt;10,IF($C$13="No",$C$11*E3717,($C$11*E3717)+$C$12),10)))</f>
        <v/>
      </c>
      <c r="C3718" s="1" t="str">
        <f t="shared" si="297"/>
        <v/>
      </c>
      <c r="D3718" s="1" t="str">
        <f t="shared" si="298"/>
        <v/>
      </c>
      <c r="E3718" s="1" t="str">
        <f t="shared" si="299"/>
        <v/>
      </c>
    </row>
    <row r="3719" spans="1:5" x14ac:dyDescent="0.25">
      <c r="A3719" s="7" t="str">
        <f t="shared" si="296"/>
        <v/>
      </c>
      <c r="B3719" s="1" t="str">
        <f>IF(A3719="","",IF($C$13="Yes",($C$12+Table1[[#This Row],[Interest Paid]]),IF($C$11*E3718&gt;10,IF($C$13="No",$C$11*E3718,($C$11*E3718)+$C$12),10)))</f>
        <v/>
      </c>
      <c r="C3719" s="1" t="str">
        <f t="shared" si="297"/>
        <v/>
      </c>
      <c r="D3719" s="1" t="str">
        <f t="shared" si="298"/>
        <v/>
      </c>
      <c r="E3719" s="1" t="str">
        <f t="shared" si="299"/>
        <v/>
      </c>
    </row>
    <row r="3720" spans="1:5" x14ac:dyDescent="0.25">
      <c r="A3720" s="7" t="str">
        <f t="shared" si="296"/>
        <v/>
      </c>
      <c r="B3720" s="1" t="str">
        <f>IF(A3720="","",IF($C$13="Yes",($C$12+Table1[[#This Row],[Interest Paid]]),IF($C$11*E3719&gt;10,IF($C$13="No",$C$11*E3719,($C$11*E3719)+$C$12),10)))</f>
        <v/>
      </c>
      <c r="C3720" s="1" t="str">
        <f t="shared" si="297"/>
        <v/>
      </c>
      <c r="D3720" s="1" t="str">
        <f t="shared" si="298"/>
        <v/>
      </c>
      <c r="E3720" s="1" t="str">
        <f t="shared" si="299"/>
        <v/>
      </c>
    </row>
    <row r="3721" spans="1:5" x14ac:dyDescent="0.25">
      <c r="A3721" s="7" t="str">
        <f t="shared" si="296"/>
        <v/>
      </c>
      <c r="B3721" s="1" t="str">
        <f>IF(A3721="","",IF($C$13="Yes",($C$12+Table1[[#This Row],[Interest Paid]]),IF($C$11*E3720&gt;10,IF($C$13="No",$C$11*E3720,($C$11*E3720)+$C$12),10)))</f>
        <v/>
      </c>
      <c r="C3721" s="1" t="str">
        <f t="shared" si="297"/>
        <v/>
      </c>
      <c r="D3721" s="1" t="str">
        <f t="shared" si="298"/>
        <v/>
      </c>
      <c r="E3721" s="1" t="str">
        <f t="shared" si="299"/>
        <v/>
      </c>
    </row>
    <row r="3722" spans="1:5" x14ac:dyDescent="0.25">
      <c r="A3722" s="7" t="str">
        <f t="shared" si="296"/>
        <v/>
      </c>
      <c r="B3722" s="1" t="str">
        <f>IF(A3722="","",IF($C$13="Yes",($C$12+Table1[[#This Row],[Interest Paid]]),IF($C$11*E3721&gt;10,IF($C$13="No",$C$11*E3721,($C$11*E3721)+$C$12),10)))</f>
        <v/>
      </c>
      <c r="C3722" s="1" t="str">
        <f t="shared" si="297"/>
        <v/>
      </c>
      <c r="D3722" s="1" t="str">
        <f t="shared" si="298"/>
        <v/>
      </c>
      <c r="E3722" s="1" t="str">
        <f t="shared" si="299"/>
        <v/>
      </c>
    </row>
    <row r="3723" spans="1:5" x14ac:dyDescent="0.25">
      <c r="A3723" s="7" t="str">
        <f t="shared" si="296"/>
        <v/>
      </c>
      <c r="B3723" s="1" t="str">
        <f>IF(A3723="","",IF($C$13="Yes",($C$12+Table1[[#This Row],[Interest Paid]]),IF($C$11*E3722&gt;10,IF($C$13="No",$C$11*E3722,($C$11*E3722)+$C$12),10)))</f>
        <v/>
      </c>
      <c r="C3723" s="1" t="str">
        <f t="shared" si="297"/>
        <v/>
      </c>
      <c r="D3723" s="1" t="str">
        <f t="shared" si="298"/>
        <v/>
      </c>
      <c r="E3723" s="1" t="str">
        <f t="shared" si="299"/>
        <v/>
      </c>
    </row>
    <row r="3724" spans="1:5" x14ac:dyDescent="0.25">
      <c r="A3724" s="7" t="str">
        <f t="shared" si="296"/>
        <v/>
      </c>
      <c r="B3724" s="1" t="str">
        <f>IF(A3724="","",IF($C$13="Yes",($C$12+Table1[[#This Row],[Interest Paid]]),IF($C$11*E3723&gt;10,IF($C$13="No",$C$11*E3723,($C$11*E3723)+$C$12),10)))</f>
        <v/>
      </c>
      <c r="C3724" s="1" t="str">
        <f t="shared" si="297"/>
        <v/>
      </c>
      <c r="D3724" s="1" t="str">
        <f t="shared" si="298"/>
        <v/>
      </c>
      <c r="E3724" s="1" t="str">
        <f t="shared" si="299"/>
        <v/>
      </c>
    </row>
    <row r="3725" spans="1:5" x14ac:dyDescent="0.25">
      <c r="A3725" s="7" t="str">
        <f t="shared" si="296"/>
        <v/>
      </c>
      <c r="B3725" s="1" t="str">
        <f>IF(A3725="","",IF($C$13="Yes",($C$12+Table1[[#This Row],[Interest Paid]]),IF($C$11*E3724&gt;10,IF($C$13="No",$C$11*E3724,($C$11*E3724)+$C$12),10)))</f>
        <v/>
      </c>
      <c r="C3725" s="1" t="str">
        <f t="shared" si="297"/>
        <v/>
      </c>
      <c r="D3725" s="1" t="str">
        <f t="shared" si="298"/>
        <v/>
      </c>
      <c r="E3725" s="1" t="str">
        <f t="shared" si="299"/>
        <v/>
      </c>
    </row>
    <row r="3726" spans="1:5" x14ac:dyDescent="0.25">
      <c r="A3726" s="7" t="str">
        <f t="shared" si="296"/>
        <v/>
      </c>
      <c r="B3726" s="1" t="str">
        <f>IF(A3726="","",IF($C$13="Yes",($C$12+Table1[[#This Row],[Interest Paid]]),IF($C$11*E3725&gt;10,IF($C$13="No",$C$11*E3725,($C$11*E3725)+$C$12),10)))</f>
        <v/>
      </c>
      <c r="C3726" s="1" t="str">
        <f t="shared" si="297"/>
        <v/>
      </c>
      <c r="D3726" s="1" t="str">
        <f t="shared" si="298"/>
        <v/>
      </c>
      <c r="E3726" s="1" t="str">
        <f t="shared" si="299"/>
        <v/>
      </c>
    </row>
    <row r="3727" spans="1:5" x14ac:dyDescent="0.25">
      <c r="A3727" s="7" t="str">
        <f t="shared" si="296"/>
        <v/>
      </c>
      <c r="B3727" s="1" t="str">
        <f>IF(A3727="","",IF($C$13="Yes",($C$12+Table1[[#This Row],[Interest Paid]]),IF($C$11*E3726&gt;10,IF($C$13="No",$C$11*E3726,($C$11*E3726)+$C$12),10)))</f>
        <v/>
      </c>
      <c r="C3727" s="1" t="str">
        <f t="shared" si="297"/>
        <v/>
      </c>
      <c r="D3727" s="1" t="str">
        <f t="shared" si="298"/>
        <v/>
      </c>
      <c r="E3727" s="1" t="str">
        <f t="shared" si="299"/>
        <v/>
      </c>
    </row>
    <row r="3728" spans="1:5" x14ac:dyDescent="0.25">
      <c r="A3728" s="7" t="str">
        <f t="shared" si="296"/>
        <v/>
      </c>
      <c r="B3728" s="1" t="str">
        <f>IF(A3728="","",IF($C$13="Yes",($C$12+Table1[[#This Row],[Interest Paid]]),IF($C$11*E3727&gt;10,IF($C$13="No",$C$11*E3727,($C$11*E3727)+$C$12),10)))</f>
        <v/>
      </c>
      <c r="C3728" s="1" t="str">
        <f t="shared" si="297"/>
        <v/>
      </c>
      <c r="D3728" s="1" t="str">
        <f t="shared" si="298"/>
        <v/>
      </c>
      <c r="E3728" s="1" t="str">
        <f t="shared" si="299"/>
        <v/>
      </c>
    </row>
    <row r="3729" spans="1:5" x14ac:dyDescent="0.25">
      <c r="A3729" s="7" t="str">
        <f t="shared" si="296"/>
        <v/>
      </c>
      <c r="B3729" s="1" t="str">
        <f>IF(A3729="","",IF($C$13="Yes",($C$12+Table1[[#This Row],[Interest Paid]]),IF($C$11*E3728&gt;10,IF($C$13="No",$C$11*E3728,($C$11*E3728)+$C$12),10)))</f>
        <v/>
      </c>
      <c r="C3729" s="1" t="str">
        <f t="shared" si="297"/>
        <v/>
      </c>
      <c r="D3729" s="1" t="str">
        <f t="shared" si="298"/>
        <v/>
      </c>
      <c r="E3729" s="1" t="str">
        <f t="shared" si="299"/>
        <v/>
      </c>
    </row>
    <row r="3730" spans="1:5" x14ac:dyDescent="0.25">
      <c r="A3730" s="7" t="str">
        <f t="shared" si="296"/>
        <v/>
      </c>
      <c r="B3730" s="1" t="str">
        <f>IF(A3730="","",IF($C$13="Yes",($C$12+Table1[[#This Row],[Interest Paid]]),IF($C$11*E3729&gt;10,IF($C$13="No",$C$11*E3729,($C$11*E3729)+$C$12),10)))</f>
        <v/>
      </c>
      <c r="C3730" s="1" t="str">
        <f t="shared" si="297"/>
        <v/>
      </c>
      <c r="D3730" s="1" t="str">
        <f t="shared" si="298"/>
        <v/>
      </c>
      <c r="E3730" s="1" t="str">
        <f t="shared" si="299"/>
        <v/>
      </c>
    </row>
    <row r="3731" spans="1:5" x14ac:dyDescent="0.25">
      <c r="A3731" s="7" t="str">
        <f t="shared" si="296"/>
        <v/>
      </c>
      <c r="B3731" s="1" t="str">
        <f>IF(A3731="","",IF($C$13="Yes",($C$12+Table1[[#This Row],[Interest Paid]]),IF($C$11*E3730&gt;10,IF($C$13="No",$C$11*E3730,($C$11*E3730)+$C$12),10)))</f>
        <v/>
      </c>
      <c r="C3731" s="1" t="str">
        <f t="shared" si="297"/>
        <v/>
      </c>
      <c r="D3731" s="1" t="str">
        <f t="shared" si="298"/>
        <v/>
      </c>
      <c r="E3731" s="1" t="str">
        <f t="shared" si="299"/>
        <v/>
      </c>
    </row>
    <row r="3732" spans="1:5" x14ac:dyDescent="0.25">
      <c r="A3732" s="7" t="str">
        <f t="shared" si="296"/>
        <v/>
      </c>
      <c r="B3732" s="1" t="str">
        <f>IF(A3732="","",IF($C$13="Yes",($C$12+Table1[[#This Row],[Interest Paid]]),IF($C$11*E3731&gt;10,IF($C$13="No",$C$11*E3731,($C$11*E3731)+$C$12),10)))</f>
        <v/>
      </c>
      <c r="C3732" s="1" t="str">
        <f t="shared" si="297"/>
        <v/>
      </c>
      <c r="D3732" s="1" t="str">
        <f t="shared" si="298"/>
        <v/>
      </c>
      <c r="E3732" s="1" t="str">
        <f t="shared" si="299"/>
        <v/>
      </c>
    </row>
    <row r="3733" spans="1:5" x14ac:dyDescent="0.25">
      <c r="A3733" s="7" t="str">
        <f t="shared" si="296"/>
        <v/>
      </c>
      <c r="B3733" s="1" t="str">
        <f>IF(A3733="","",IF($C$13="Yes",($C$12+Table1[[#This Row],[Interest Paid]]),IF($C$11*E3732&gt;10,IF($C$13="No",$C$11*E3732,($C$11*E3732)+$C$12),10)))</f>
        <v/>
      </c>
      <c r="C3733" s="1" t="str">
        <f t="shared" si="297"/>
        <v/>
      </c>
      <c r="D3733" s="1" t="str">
        <f t="shared" si="298"/>
        <v/>
      </c>
      <c r="E3733" s="1" t="str">
        <f t="shared" si="299"/>
        <v/>
      </c>
    </row>
    <row r="3734" spans="1:5" x14ac:dyDescent="0.25">
      <c r="A3734" s="7" t="str">
        <f t="shared" si="296"/>
        <v/>
      </c>
      <c r="B3734" s="1" t="str">
        <f>IF(A3734="","",IF($C$13="Yes",($C$12+Table1[[#This Row],[Interest Paid]]),IF($C$11*E3733&gt;10,IF($C$13="No",$C$11*E3733,($C$11*E3733)+$C$12),10)))</f>
        <v/>
      </c>
      <c r="C3734" s="1" t="str">
        <f t="shared" si="297"/>
        <v/>
      </c>
      <c r="D3734" s="1" t="str">
        <f t="shared" si="298"/>
        <v/>
      </c>
      <c r="E3734" s="1" t="str">
        <f t="shared" si="299"/>
        <v/>
      </c>
    </row>
    <row r="3735" spans="1:5" x14ac:dyDescent="0.25">
      <c r="A3735" s="7" t="str">
        <f t="shared" si="296"/>
        <v/>
      </c>
      <c r="B3735" s="1" t="str">
        <f>IF(A3735="","",IF($C$13="Yes",($C$12+Table1[[#This Row],[Interest Paid]]),IF($C$11*E3734&gt;10,IF($C$13="No",$C$11*E3734,($C$11*E3734)+$C$12),10)))</f>
        <v/>
      </c>
      <c r="C3735" s="1" t="str">
        <f t="shared" si="297"/>
        <v/>
      </c>
      <c r="D3735" s="1" t="str">
        <f t="shared" si="298"/>
        <v/>
      </c>
      <c r="E3735" s="1" t="str">
        <f t="shared" si="299"/>
        <v/>
      </c>
    </row>
    <row r="3736" spans="1:5" x14ac:dyDescent="0.25">
      <c r="A3736" s="7" t="str">
        <f t="shared" si="296"/>
        <v/>
      </c>
      <c r="B3736" s="1" t="str">
        <f>IF(A3736="","",IF($C$13="Yes",($C$12+Table1[[#This Row],[Interest Paid]]),IF($C$11*E3735&gt;10,IF($C$13="No",$C$11*E3735,($C$11*E3735)+$C$12),10)))</f>
        <v/>
      </c>
      <c r="C3736" s="1" t="str">
        <f t="shared" si="297"/>
        <v/>
      </c>
      <c r="D3736" s="1" t="str">
        <f t="shared" si="298"/>
        <v/>
      </c>
      <c r="E3736" s="1" t="str">
        <f t="shared" si="299"/>
        <v/>
      </c>
    </row>
    <row r="3737" spans="1:5" x14ac:dyDescent="0.25">
      <c r="A3737" s="7" t="str">
        <f t="shared" si="296"/>
        <v/>
      </c>
      <c r="B3737" s="1" t="str">
        <f>IF(A3737="","",IF($C$13="Yes",($C$12+Table1[[#This Row],[Interest Paid]]),IF($C$11*E3736&gt;10,IF($C$13="No",$C$11*E3736,($C$11*E3736)+$C$12),10)))</f>
        <v/>
      </c>
      <c r="C3737" s="1" t="str">
        <f t="shared" si="297"/>
        <v/>
      </c>
      <c r="D3737" s="1" t="str">
        <f t="shared" si="298"/>
        <v/>
      </c>
      <c r="E3737" s="1" t="str">
        <f t="shared" si="299"/>
        <v/>
      </c>
    </row>
    <row r="3738" spans="1:5" x14ac:dyDescent="0.25">
      <c r="A3738" s="7" t="str">
        <f t="shared" si="296"/>
        <v/>
      </c>
      <c r="B3738" s="1" t="str">
        <f>IF(A3738="","",IF($C$13="Yes",($C$12+Table1[[#This Row],[Interest Paid]]),IF($C$11*E3737&gt;10,IF($C$13="No",$C$11*E3737,($C$11*E3737)+$C$12),10)))</f>
        <v/>
      </c>
      <c r="C3738" s="1" t="str">
        <f t="shared" si="297"/>
        <v/>
      </c>
      <c r="D3738" s="1" t="str">
        <f t="shared" si="298"/>
        <v/>
      </c>
      <c r="E3738" s="1" t="str">
        <f t="shared" si="299"/>
        <v/>
      </c>
    </row>
    <row r="3739" spans="1:5" x14ac:dyDescent="0.25">
      <c r="A3739" s="7" t="str">
        <f t="shared" si="296"/>
        <v/>
      </c>
      <c r="B3739" s="1" t="str">
        <f>IF(A3739="","",IF($C$13="Yes",($C$12+Table1[[#This Row],[Interest Paid]]),IF($C$11*E3738&gt;10,IF($C$13="No",$C$11*E3738,($C$11*E3738)+$C$12),10)))</f>
        <v/>
      </c>
      <c r="C3739" s="1" t="str">
        <f t="shared" si="297"/>
        <v/>
      </c>
      <c r="D3739" s="1" t="str">
        <f t="shared" si="298"/>
        <v/>
      </c>
      <c r="E3739" s="1" t="str">
        <f t="shared" si="299"/>
        <v/>
      </c>
    </row>
    <row r="3740" spans="1:5" x14ac:dyDescent="0.25">
      <c r="A3740" s="7" t="str">
        <f t="shared" si="296"/>
        <v/>
      </c>
      <c r="B3740" s="1" t="str">
        <f>IF(A3740="","",IF($C$13="Yes",($C$12+Table1[[#This Row],[Interest Paid]]),IF($C$11*E3739&gt;10,IF($C$13="No",$C$11*E3739,($C$11*E3739)+$C$12),10)))</f>
        <v/>
      </c>
      <c r="C3740" s="1" t="str">
        <f t="shared" si="297"/>
        <v/>
      </c>
      <c r="D3740" s="1" t="str">
        <f t="shared" si="298"/>
        <v/>
      </c>
      <c r="E3740" s="1" t="str">
        <f t="shared" si="299"/>
        <v/>
      </c>
    </row>
    <row r="3741" spans="1:5" x14ac:dyDescent="0.25">
      <c r="A3741" s="7" t="str">
        <f t="shared" si="296"/>
        <v/>
      </c>
      <c r="B3741" s="1" t="str">
        <f>IF(A3741="","",IF($C$13="Yes",($C$12+Table1[[#This Row],[Interest Paid]]),IF($C$11*E3740&gt;10,IF($C$13="No",$C$11*E3740,($C$11*E3740)+$C$12),10)))</f>
        <v/>
      </c>
      <c r="C3741" s="1" t="str">
        <f t="shared" si="297"/>
        <v/>
      </c>
      <c r="D3741" s="1" t="str">
        <f t="shared" si="298"/>
        <v/>
      </c>
      <c r="E3741" s="1" t="str">
        <f t="shared" si="299"/>
        <v/>
      </c>
    </row>
    <row r="3742" spans="1:5" x14ac:dyDescent="0.25">
      <c r="A3742" s="7" t="str">
        <f t="shared" si="296"/>
        <v/>
      </c>
      <c r="B3742" s="1" t="str">
        <f>IF(A3742="","",IF($C$13="Yes",($C$12+Table1[[#This Row],[Interest Paid]]),IF($C$11*E3741&gt;10,IF($C$13="No",$C$11*E3741,($C$11*E3741)+$C$12),10)))</f>
        <v/>
      </c>
      <c r="C3742" s="1" t="str">
        <f t="shared" si="297"/>
        <v/>
      </c>
      <c r="D3742" s="1" t="str">
        <f t="shared" si="298"/>
        <v/>
      </c>
      <c r="E3742" s="1" t="str">
        <f t="shared" si="299"/>
        <v/>
      </c>
    </row>
    <row r="3743" spans="1:5" x14ac:dyDescent="0.25">
      <c r="A3743" s="7" t="str">
        <f t="shared" si="296"/>
        <v/>
      </c>
      <c r="B3743" s="1" t="str">
        <f>IF(A3743="","",IF($C$13="Yes",($C$12+Table1[[#This Row],[Interest Paid]]),IF($C$11*E3742&gt;10,IF($C$13="No",$C$11*E3742,($C$11*E3742)+$C$12),10)))</f>
        <v/>
      </c>
      <c r="C3743" s="1" t="str">
        <f t="shared" si="297"/>
        <v/>
      </c>
      <c r="D3743" s="1" t="str">
        <f t="shared" si="298"/>
        <v/>
      </c>
      <c r="E3743" s="1" t="str">
        <f t="shared" si="299"/>
        <v/>
      </c>
    </row>
    <row r="3744" spans="1:5" x14ac:dyDescent="0.25">
      <c r="A3744" s="7" t="str">
        <f t="shared" si="296"/>
        <v/>
      </c>
      <c r="B3744" s="1" t="str">
        <f>IF(A3744="","",IF($C$13="Yes",($C$12+Table1[[#This Row],[Interest Paid]]),IF($C$11*E3743&gt;10,IF($C$13="No",$C$11*E3743,($C$11*E3743)+$C$12),10)))</f>
        <v/>
      </c>
      <c r="C3744" s="1" t="str">
        <f t="shared" si="297"/>
        <v/>
      </c>
      <c r="D3744" s="1" t="str">
        <f t="shared" si="298"/>
        <v/>
      </c>
      <c r="E3744" s="1" t="str">
        <f t="shared" si="299"/>
        <v/>
      </c>
    </row>
    <row r="3745" spans="1:5" x14ac:dyDescent="0.25">
      <c r="A3745" s="7" t="str">
        <f t="shared" si="296"/>
        <v/>
      </c>
      <c r="B3745" s="1" t="str">
        <f>IF(A3745="","",IF($C$13="Yes",($C$12+Table1[[#This Row],[Interest Paid]]),IF($C$11*E3744&gt;10,IF($C$13="No",$C$11*E3744,($C$11*E3744)+$C$12),10)))</f>
        <v/>
      </c>
      <c r="C3745" s="1" t="str">
        <f t="shared" si="297"/>
        <v/>
      </c>
      <c r="D3745" s="1" t="str">
        <f t="shared" si="298"/>
        <v/>
      </c>
      <c r="E3745" s="1" t="str">
        <f t="shared" si="299"/>
        <v/>
      </c>
    </row>
    <row r="3746" spans="1:5" x14ac:dyDescent="0.25">
      <c r="A3746" s="7" t="str">
        <f t="shared" si="296"/>
        <v/>
      </c>
      <c r="B3746" s="1" t="str">
        <f>IF(A3746="","",IF($C$13="Yes",($C$12+Table1[[#This Row],[Interest Paid]]),IF($C$11*E3745&gt;10,IF($C$13="No",$C$11*E3745,($C$11*E3745)+$C$12),10)))</f>
        <v/>
      </c>
      <c r="C3746" s="1" t="str">
        <f t="shared" si="297"/>
        <v/>
      </c>
      <c r="D3746" s="1" t="str">
        <f t="shared" si="298"/>
        <v/>
      </c>
      <c r="E3746" s="1" t="str">
        <f t="shared" si="299"/>
        <v/>
      </c>
    </row>
    <row r="3747" spans="1:5" x14ac:dyDescent="0.25">
      <c r="A3747" s="7" t="str">
        <f t="shared" ref="A3747:A3810" si="300">IF(A3746="","",IF(E3746&gt;0,A3746+1,""))</f>
        <v/>
      </c>
      <c r="B3747" s="1" t="str">
        <f>IF(A3747="","",IF($C$13="Yes",($C$12+Table1[[#This Row],[Interest Paid]]),IF($C$11*E3746&gt;10,IF($C$13="No",$C$11*E3746,($C$11*E3746)+$C$12),10)))</f>
        <v/>
      </c>
      <c r="C3747" s="1" t="str">
        <f t="shared" ref="C3747:C3810" si="301">IF(A3747="","",($C$10/12)*E3746)</f>
        <v/>
      </c>
      <c r="D3747" s="1" t="str">
        <f t="shared" ref="D3747:D3810" si="302">IF(A3747="","",B3747-C3747)</f>
        <v/>
      </c>
      <c r="E3747" s="1" t="str">
        <f t="shared" ref="E3747:E3810" si="303">IF(A3747="","",E3746-D3747)</f>
        <v/>
      </c>
    </row>
    <row r="3748" spans="1:5" x14ac:dyDescent="0.25">
      <c r="A3748" s="7" t="str">
        <f t="shared" si="300"/>
        <v/>
      </c>
      <c r="B3748" s="1" t="str">
        <f>IF(A3748="","",IF($C$13="Yes",($C$12+Table1[[#This Row],[Interest Paid]]),IF($C$11*E3747&gt;10,IF($C$13="No",$C$11*E3747,($C$11*E3747)+$C$12),10)))</f>
        <v/>
      </c>
      <c r="C3748" s="1" t="str">
        <f t="shared" si="301"/>
        <v/>
      </c>
      <c r="D3748" s="1" t="str">
        <f t="shared" si="302"/>
        <v/>
      </c>
      <c r="E3748" s="1" t="str">
        <f t="shared" si="303"/>
        <v/>
      </c>
    </row>
    <row r="3749" spans="1:5" x14ac:dyDescent="0.25">
      <c r="A3749" s="7" t="str">
        <f t="shared" si="300"/>
        <v/>
      </c>
      <c r="B3749" s="1" t="str">
        <f>IF(A3749="","",IF($C$13="Yes",($C$12+Table1[[#This Row],[Interest Paid]]),IF($C$11*E3748&gt;10,IF($C$13="No",$C$11*E3748,($C$11*E3748)+$C$12),10)))</f>
        <v/>
      </c>
      <c r="C3749" s="1" t="str">
        <f t="shared" si="301"/>
        <v/>
      </c>
      <c r="D3749" s="1" t="str">
        <f t="shared" si="302"/>
        <v/>
      </c>
      <c r="E3749" s="1" t="str">
        <f t="shared" si="303"/>
        <v/>
      </c>
    </row>
    <row r="3750" spans="1:5" x14ac:dyDescent="0.25">
      <c r="A3750" s="7" t="str">
        <f t="shared" si="300"/>
        <v/>
      </c>
      <c r="B3750" s="1" t="str">
        <f>IF(A3750="","",IF($C$13="Yes",($C$12+Table1[[#This Row],[Interest Paid]]),IF($C$11*E3749&gt;10,IF($C$13="No",$C$11*E3749,($C$11*E3749)+$C$12),10)))</f>
        <v/>
      </c>
      <c r="C3750" s="1" t="str">
        <f t="shared" si="301"/>
        <v/>
      </c>
      <c r="D3750" s="1" t="str">
        <f t="shared" si="302"/>
        <v/>
      </c>
      <c r="E3750" s="1" t="str">
        <f t="shared" si="303"/>
        <v/>
      </c>
    </row>
    <row r="3751" spans="1:5" x14ac:dyDescent="0.25">
      <c r="A3751" s="7" t="str">
        <f t="shared" si="300"/>
        <v/>
      </c>
      <c r="B3751" s="1" t="str">
        <f>IF(A3751="","",IF($C$13="Yes",($C$12+Table1[[#This Row],[Interest Paid]]),IF($C$11*E3750&gt;10,IF($C$13="No",$C$11*E3750,($C$11*E3750)+$C$12),10)))</f>
        <v/>
      </c>
      <c r="C3751" s="1" t="str">
        <f t="shared" si="301"/>
        <v/>
      </c>
      <c r="D3751" s="1" t="str">
        <f t="shared" si="302"/>
        <v/>
      </c>
      <c r="E3751" s="1" t="str">
        <f t="shared" si="303"/>
        <v/>
      </c>
    </row>
    <row r="3752" spans="1:5" x14ac:dyDescent="0.25">
      <c r="A3752" s="7" t="str">
        <f t="shared" si="300"/>
        <v/>
      </c>
      <c r="B3752" s="1" t="str">
        <f>IF(A3752="","",IF($C$13="Yes",($C$12+Table1[[#This Row],[Interest Paid]]),IF($C$11*E3751&gt;10,IF($C$13="No",$C$11*E3751,($C$11*E3751)+$C$12),10)))</f>
        <v/>
      </c>
      <c r="C3752" s="1" t="str">
        <f t="shared" si="301"/>
        <v/>
      </c>
      <c r="D3752" s="1" t="str">
        <f t="shared" si="302"/>
        <v/>
      </c>
      <c r="E3752" s="1" t="str">
        <f t="shared" si="303"/>
        <v/>
      </c>
    </row>
    <row r="3753" spans="1:5" x14ac:dyDescent="0.25">
      <c r="A3753" s="7" t="str">
        <f t="shared" si="300"/>
        <v/>
      </c>
      <c r="B3753" s="1" t="str">
        <f>IF(A3753="","",IF($C$13="Yes",($C$12+Table1[[#This Row],[Interest Paid]]),IF($C$11*E3752&gt;10,IF($C$13="No",$C$11*E3752,($C$11*E3752)+$C$12),10)))</f>
        <v/>
      </c>
      <c r="C3753" s="1" t="str">
        <f t="shared" si="301"/>
        <v/>
      </c>
      <c r="D3753" s="1" t="str">
        <f t="shared" si="302"/>
        <v/>
      </c>
      <c r="E3753" s="1" t="str">
        <f t="shared" si="303"/>
        <v/>
      </c>
    </row>
    <row r="3754" spans="1:5" x14ac:dyDescent="0.25">
      <c r="A3754" s="7" t="str">
        <f t="shared" si="300"/>
        <v/>
      </c>
      <c r="B3754" s="1" t="str">
        <f>IF(A3754="","",IF($C$13="Yes",($C$12+Table1[[#This Row],[Interest Paid]]),IF($C$11*E3753&gt;10,IF($C$13="No",$C$11*E3753,($C$11*E3753)+$C$12),10)))</f>
        <v/>
      </c>
      <c r="C3754" s="1" t="str">
        <f t="shared" si="301"/>
        <v/>
      </c>
      <c r="D3754" s="1" t="str">
        <f t="shared" si="302"/>
        <v/>
      </c>
      <c r="E3754" s="1" t="str">
        <f t="shared" si="303"/>
        <v/>
      </c>
    </row>
    <row r="3755" spans="1:5" x14ac:dyDescent="0.25">
      <c r="A3755" s="7" t="str">
        <f t="shared" si="300"/>
        <v/>
      </c>
      <c r="B3755" s="1" t="str">
        <f>IF(A3755="","",IF($C$13="Yes",($C$12+Table1[[#This Row],[Interest Paid]]),IF($C$11*E3754&gt;10,IF($C$13="No",$C$11*E3754,($C$11*E3754)+$C$12),10)))</f>
        <v/>
      </c>
      <c r="C3755" s="1" t="str">
        <f t="shared" si="301"/>
        <v/>
      </c>
      <c r="D3755" s="1" t="str">
        <f t="shared" si="302"/>
        <v/>
      </c>
      <c r="E3755" s="1" t="str">
        <f t="shared" si="303"/>
        <v/>
      </c>
    </row>
    <row r="3756" spans="1:5" x14ac:dyDescent="0.25">
      <c r="A3756" s="7" t="str">
        <f t="shared" si="300"/>
        <v/>
      </c>
      <c r="B3756" s="1" t="str">
        <f>IF(A3756="","",IF($C$13="Yes",($C$12+Table1[[#This Row],[Interest Paid]]),IF($C$11*E3755&gt;10,IF($C$13="No",$C$11*E3755,($C$11*E3755)+$C$12),10)))</f>
        <v/>
      </c>
      <c r="C3756" s="1" t="str">
        <f t="shared" si="301"/>
        <v/>
      </c>
      <c r="D3756" s="1" t="str">
        <f t="shared" si="302"/>
        <v/>
      </c>
      <c r="E3756" s="1" t="str">
        <f t="shared" si="303"/>
        <v/>
      </c>
    </row>
    <row r="3757" spans="1:5" x14ac:dyDescent="0.25">
      <c r="A3757" s="7" t="str">
        <f t="shared" si="300"/>
        <v/>
      </c>
      <c r="B3757" s="1" t="str">
        <f>IF(A3757="","",IF($C$13="Yes",($C$12+Table1[[#This Row],[Interest Paid]]),IF($C$11*E3756&gt;10,IF($C$13="No",$C$11*E3756,($C$11*E3756)+$C$12),10)))</f>
        <v/>
      </c>
      <c r="C3757" s="1" t="str">
        <f t="shared" si="301"/>
        <v/>
      </c>
      <c r="D3757" s="1" t="str">
        <f t="shared" si="302"/>
        <v/>
      </c>
      <c r="E3757" s="1" t="str">
        <f t="shared" si="303"/>
        <v/>
      </c>
    </row>
    <row r="3758" spans="1:5" x14ac:dyDescent="0.25">
      <c r="A3758" s="7" t="str">
        <f t="shared" si="300"/>
        <v/>
      </c>
      <c r="B3758" s="1" t="str">
        <f>IF(A3758="","",IF($C$13="Yes",($C$12+Table1[[#This Row],[Interest Paid]]),IF($C$11*E3757&gt;10,IF($C$13="No",$C$11*E3757,($C$11*E3757)+$C$12),10)))</f>
        <v/>
      </c>
      <c r="C3758" s="1" t="str">
        <f t="shared" si="301"/>
        <v/>
      </c>
      <c r="D3758" s="1" t="str">
        <f t="shared" si="302"/>
        <v/>
      </c>
      <c r="E3758" s="1" t="str">
        <f t="shared" si="303"/>
        <v/>
      </c>
    </row>
    <row r="3759" spans="1:5" x14ac:dyDescent="0.25">
      <c r="A3759" s="7" t="str">
        <f t="shared" si="300"/>
        <v/>
      </c>
      <c r="B3759" s="1" t="str">
        <f>IF(A3759="","",IF($C$13="Yes",($C$12+Table1[[#This Row],[Interest Paid]]),IF($C$11*E3758&gt;10,IF($C$13="No",$C$11*E3758,($C$11*E3758)+$C$12),10)))</f>
        <v/>
      </c>
      <c r="C3759" s="1" t="str">
        <f t="shared" si="301"/>
        <v/>
      </c>
      <c r="D3759" s="1" t="str">
        <f t="shared" si="302"/>
        <v/>
      </c>
      <c r="E3759" s="1" t="str">
        <f t="shared" si="303"/>
        <v/>
      </c>
    </row>
    <row r="3760" spans="1:5" x14ac:dyDescent="0.25">
      <c r="A3760" s="7" t="str">
        <f t="shared" si="300"/>
        <v/>
      </c>
      <c r="B3760" s="1" t="str">
        <f>IF(A3760="","",IF($C$13="Yes",($C$12+Table1[[#This Row],[Interest Paid]]),IF($C$11*E3759&gt;10,IF($C$13="No",$C$11*E3759,($C$11*E3759)+$C$12),10)))</f>
        <v/>
      </c>
      <c r="C3760" s="1" t="str">
        <f t="shared" si="301"/>
        <v/>
      </c>
      <c r="D3760" s="1" t="str">
        <f t="shared" si="302"/>
        <v/>
      </c>
      <c r="E3760" s="1" t="str">
        <f t="shared" si="303"/>
        <v/>
      </c>
    </row>
    <row r="3761" spans="1:5" x14ac:dyDescent="0.25">
      <c r="A3761" s="7" t="str">
        <f t="shared" si="300"/>
        <v/>
      </c>
      <c r="B3761" s="1" t="str">
        <f>IF(A3761="","",IF($C$13="Yes",($C$12+Table1[[#This Row],[Interest Paid]]),IF($C$11*E3760&gt;10,IF($C$13="No",$C$11*E3760,($C$11*E3760)+$C$12),10)))</f>
        <v/>
      </c>
      <c r="C3761" s="1" t="str">
        <f t="shared" si="301"/>
        <v/>
      </c>
      <c r="D3761" s="1" t="str">
        <f t="shared" si="302"/>
        <v/>
      </c>
      <c r="E3761" s="1" t="str">
        <f t="shared" si="303"/>
        <v/>
      </c>
    </row>
    <row r="3762" spans="1:5" x14ac:dyDescent="0.25">
      <c r="A3762" s="7" t="str">
        <f t="shared" si="300"/>
        <v/>
      </c>
      <c r="B3762" s="1" t="str">
        <f>IF(A3762="","",IF($C$13="Yes",($C$12+Table1[[#This Row],[Interest Paid]]),IF($C$11*E3761&gt;10,IF($C$13="No",$C$11*E3761,($C$11*E3761)+$C$12),10)))</f>
        <v/>
      </c>
      <c r="C3762" s="1" t="str">
        <f t="shared" si="301"/>
        <v/>
      </c>
      <c r="D3762" s="1" t="str">
        <f t="shared" si="302"/>
        <v/>
      </c>
      <c r="E3762" s="1" t="str">
        <f t="shared" si="303"/>
        <v/>
      </c>
    </row>
    <row r="3763" spans="1:5" x14ac:dyDescent="0.25">
      <c r="A3763" s="7" t="str">
        <f t="shared" si="300"/>
        <v/>
      </c>
      <c r="B3763" s="1" t="str">
        <f>IF(A3763="","",IF($C$13="Yes",($C$12+Table1[[#This Row],[Interest Paid]]),IF($C$11*E3762&gt;10,IF($C$13="No",$C$11*E3762,($C$11*E3762)+$C$12),10)))</f>
        <v/>
      </c>
      <c r="C3763" s="1" t="str">
        <f t="shared" si="301"/>
        <v/>
      </c>
      <c r="D3763" s="1" t="str">
        <f t="shared" si="302"/>
        <v/>
      </c>
      <c r="E3763" s="1" t="str">
        <f t="shared" si="303"/>
        <v/>
      </c>
    </row>
    <row r="3764" spans="1:5" x14ac:dyDescent="0.25">
      <c r="A3764" s="7" t="str">
        <f t="shared" si="300"/>
        <v/>
      </c>
      <c r="B3764" s="1" t="str">
        <f>IF(A3764="","",IF($C$13="Yes",($C$12+Table1[[#This Row],[Interest Paid]]),IF($C$11*E3763&gt;10,IF($C$13="No",$C$11*E3763,($C$11*E3763)+$C$12),10)))</f>
        <v/>
      </c>
      <c r="C3764" s="1" t="str">
        <f t="shared" si="301"/>
        <v/>
      </c>
      <c r="D3764" s="1" t="str">
        <f t="shared" si="302"/>
        <v/>
      </c>
      <c r="E3764" s="1" t="str">
        <f t="shared" si="303"/>
        <v/>
      </c>
    </row>
    <row r="3765" spans="1:5" x14ac:dyDescent="0.25">
      <c r="A3765" s="7" t="str">
        <f t="shared" si="300"/>
        <v/>
      </c>
      <c r="B3765" s="1" t="str">
        <f>IF(A3765="","",IF($C$13="Yes",($C$12+Table1[[#This Row],[Interest Paid]]),IF($C$11*E3764&gt;10,IF($C$13="No",$C$11*E3764,($C$11*E3764)+$C$12),10)))</f>
        <v/>
      </c>
      <c r="C3765" s="1" t="str">
        <f t="shared" si="301"/>
        <v/>
      </c>
      <c r="D3765" s="1" t="str">
        <f t="shared" si="302"/>
        <v/>
      </c>
      <c r="E3765" s="1" t="str">
        <f t="shared" si="303"/>
        <v/>
      </c>
    </row>
    <row r="3766" spans="1:5" x14ac:dyDescent="0.25">
      <c r="A3766" s="7" t="str">
        <f t="shared" si="300"/>
        <v/>
      </c>
      <c r="B3766" s="1" t="str">
        <f>IF(A3766="","",IF($C$13="Yes",($C$12+Table1[[#This Row],[Interest Paid]]),IF($C$11*E3765&gt;10,IF($C$13="No",$C$11*E3765,($C$11*E3765)+$C$12),10)))</f>
        <v/>
      </c>
      <c r="C3766" s="1" t="str">
        <f t="shared" si="301"/>
        <v/>
      </c>
      <c r="D3766" s="1" t="str">
        <f t="shared" si="302"/>
        <v/>
      </c>
      <c r="E3766" s="1" t="str">
        <f t="shared" si="303"/>
        <v/>
      </c>
    </row>
    <row r="3767" spans="1:5" x14ac:dyDescent="0.25">
      <c r="A3767" s="7" t="str">
        <f t="shared" si="300"/>
        <v/>
      </c>
      <c r="B3767" s="1" t="str">
        <f>IF(A3767="","",IF($C$13="Yes",($C$12+Table1[[#This Row],[Interest Paid]]),IF($C$11*E3766&gt;10,IF($C$13="No",$C$11*E3766,($C$11*E3766)+$C$12),10)))</f>
        <v/>
      </c>
      <c r="C3767" s="1" t="str">
        <f t="shared" si="301"/>
        <v/>
      </c>
      <c r="D3767" s="1" t="str">
        <f t="shared" si="302"/>
        <v/>
      </c>
      <c r="E3767" s="1" t="str">
        <f t="shared" si="303"/>
        <v/>
      </c>
    </row>
    <row r="3768" spans="1:5" x14ac:dyDescent="0.25">
      <c r="A3768" s="7" t="str">
        <f t="shared" si="300"/>
        <v/>
      </c>
      <c r="B3768" s="1" t="str">
        <f>IF(A3768="","",IF($C$13="Yes",($C$12+Table1[[#This Row],[Interest Paid]]),IF($C$11*E3767&gt;10,IF($C$13="No",$C$11*E3767,($C$11*E3767)+$C$12),10)))</f>
        <v/>
      </c>
      <c r="C3768" s="1" t="str">
        <f t="shared" si="301"/>
        <v/>
      </c>
      <c r="D3768" s="1" t="str">
        <f t="shared" si="302"/>
        <v/>
      </c>
      <c r="E3768" s="1" t="str">
        <f t="shared" si="303"/>
        <v/>
      </c>
    </row>
    <row r="3769" spans="1:5" x14ac:dyDescent="0.25">
      <c r="A3769" s="7" t="str">
        <f t="shared" si="300"/>
        <v/>
      </c>
      <c r="B3769" s="1" t="str">
        <f>IF(A3769="","",IF($C$13="Yes",($C$12+Table1[[#This Row],[Interest Paid]]),IF($C$11*E3768&gt;10,IF($C$13="No",$C$11*E3768,($C$11*E3768)+$C$12),10)))</f>
        <v/>
      </c>
      <c r="C3769" s="1" t="str">
        <f t="shared" si="301"/>
        <v/>
      </c>
      <c r="D3769" s="1" t="str">
        <f t="shared" si="302"/>
        <v/>
      </c>
      <c r="E3769" s="1" t="str">
        <f t="shared" si="303"/>
        <v/>
      </c>
    </row>
    <row r="3770" spans="1:5" x14ac:dyDescent="0.25">
      <c r="A3770" s="7" t="str">
        <f t="shared" si="300"/>
        <v/>
      </c>
      <c r="B3770" s="1" t="str">
        <f>IF(A3770="","",IF($C$13="Yes",($C$12+Table1[[#This Row],[Interest Paid]]),IF($C$11*E3769&gt;10,IF($C$13="No",$C$11*E3769,($C$11*E3769)+$C$12),10)))</f>
        <v/>
      </c>
      <c r="C3770" s="1" t="str">
        <f t="shared" si="301"/>
        <v/>
      </c>
      <c r="D3770" s="1" t="str">
        <f t="shared" si="302"/>
        <v/>
      </c>
      <c r="E3770" s="1" t="str">
        <f t="shared" si="303"/>
        <v/>
      </c>
    </row>
    <row r="3771" spans="1:5" x14ac:dyDescent="0.25">
      <c r="A3771" s="7" t="str">
        <f t="shared" si="300"/>
        <v/>
      </c>
      <c r="B3771" s="1" t="str">
        <f>IF(A3771="","",IF($C$13="Yes",($C$12+Table1[[#This Row],[Interest Paid]]),IF($C$11*E3770&gt;10,IF($C$13="No",$C$11*E3770,($C$11*E3770)+$C$12),10)))</f>
        <v/>
      </c>
      <c r="C3771" s="1" t="str">
        <f t="shared" si="301"/>
        <v/>
      </c>
      <c r="D3771" s="1" t="str">
        <f t="shared" si="302"/>
        <v/>
      </c>
      <c r="E3771" s="1" t="str">
        <f t="shared" si="303"/>
        <v/>
      </c>
    </row>
    <row r="3772" spans="1:5" x14ac:dyDescent="0.25">
      <c r="A3772" s="7" t="str">
        <f t="shared" si="300"/>
        <v/>
      </c>
      <c r="B3772" s="1" t="str">
        <f>IF(A3772="","",IF($C$13="Yes",($C$12+Table1[[#This Row],[Interest Paid]]),IF($C$11*E3771&gt;10,IF($C$13="No",$C$11*E3771,($C$11*E3771)+$C$12),10)))</f>
        <v/>
      </c>
      <c r="C3772" s="1" t="str">
        <f t="shared" si="301"/>
        <v/>
      </c>
      <c r="D3772" s="1" t="str">
        <f t="shared" si="302"/>
        <v/>
      </c>
      <c r="E3772" s="1" t="str">
        <f t="shared" si="303"/>
        <v/>
      </c>
    </row>
    <row r="3773" spans="1:5" x14ac:dyDescent="0.25">
      <c r="A3773" s="7" t="str">
        <f t="shared" si="300"/>
        <v/>
      </c>
      <c r="B3773" s="1" t="str">
        <f>IF(A3773="","",IF($C$13="Yes",($C$12+Table1[[#This Row],[Interest Paid]]),IF($C$11*E3772&gt;10,IF($C$13="No",$C$11*E3772,($C$11*E3772)+$C$12),10)))</f>
        <v/>
      </c>
      <c r="C3773" s="1" t="str">
        <f t="shared" si="301"/>
        <v/>
      </c>
      <c r="D3773" s="1" t="str">
        <f t="shared" si="302"/>
        <v/>
      </c>
      <c r="E3773" s="1" t="str">
        <f t="shared" si="303"/>
        <v/>
      </c>
    </row>
    <row r="3774" spans="1:5" x14ac:dyDescent="0.25">
      <c r="A3774" s="7" t="str">
        <f t="shared" si="300"/>
        <v/>
      </c>
      <c r="B3774" s="1" t="str">
        <f>IF(A3774="","",IF($C$13="Yes",($C$12+Table1[[#This Row],[Interest Paid]]),IF($C$11*E3773&gt;10,IF($C$13="No",$C$11*E3773,($C$11*E3773)+$C$12),10)))</f>
        <v/>
      </c>
      <c r="C3774" s="1" t="str">
        <f t="shared" si="301"/>
        <v/>
      </c>
      <c r="D3774" s="1" t="str">
        <f t="shared" si="302"/>
        <v/>
      </c>
      <c r="E3774" s="1" t="str">
        <f t="shared" si="303"/>
        <v/>
      </c>
    </row>
    <row r="3775" spans="1:5" x14ac:dyDescent="0.25">
      <c r="A3775" s="7" t="str">
        <f t="shared" si="300"/>
        <v/>
      </c>
      <c r="B3775" s="1" t="str">
        <f>IF(A3775="","",IF($C$13="Yes",($C$12+Table1[[#This Row],[Interest Paid]]),IF($C$11*E3774&gt;10,IF($C$13="No",$C$11*E3774,($C$11*E3774)+$C$12),10)))</f>
        <v/>
      </c>
      <c r="C3775" s="1" t="str">
        <f t="shared" si="301"/>
        <v/>
      </c>
      <c r="D3775" s="1" t="str">
        <f t="shared" si="302"/>
        <v/>
      </c>
      <c r="E3775" s="1" t="str">
        <f t="shared" si="303"/>
        <v/>
      </c>
    </row>
    <row r="3776" spans="1:5" x14ac:dyDescent="0.25">
      <c r="A3776" s="7" t="str">
        <f t="shared" si="300"/>
        <v/>
      </c>
      <c r="B3776" s="1" t="str">
        <f>IF(A3776="","",IF($C$13="Yes",($C$12+Table1[[#This Row],[Interest Paid]]),IF($C$11*E3775&gt;10,IF($C$13="No",$C$11*E3775,($C$11*E3775)+$C$12),10)))</f>
        <v/>
      </c>
      <c r="C3776" s="1" t="str">
        <f t="shared" si="301"/>
        <v/>
      </c>
      <c r="D3776" s="1" t="str">
        <f t="shared" si="302"/>
        <v/>
      </c>
      <c r="E3776" s="1" t="str">
        <f t="shared" si="303"/>
        <v/>
      </c>
    </row>
    <row r="3777" spans="1:5" x14ac:dyDescent="0.25">
      <c r="A3777" s="7" t="str">
        <f t="shared" si="300"/>
        <v/>
      </c>
      <c r="B3777" s="1" t="str">
        <f>IF(A3777="","",IF($C$13="Yes",($C$12+Table1[[#This Row],[Interest Paid]]),IF($C$11*E3776&gt;10,IF($C$13="No",$C$11*E3776,($C$11*E3776)+$C$12),10)))</f>
        <v/>
      </c>
      <c r="C3777" s="1" t="str">
        <f t="shared" si="301"/>
        <v/>
      </c>
      <c r="D3777" s="1" t="str">
        <f t="shared" si="302"/>
        <v/>
      </c>
      <c r="E3777" s="1" t="str">
        <f t="shared" si="303"/>
        <v/>
      </c>
    </row>
    <row r="3778" spans="1:5" x14ac:dyDescent="0.25">
      <c r="A3778" s="7" t="str">
        <f t="shared" si="300"/>
        <v/>
      </c>
      <c r="B3778" s="1" t="str">
        <f>IF(A3778="","",IF($C$13="Yes",($C$12+Table1[[#This Row],[Interest Paid]]),IF($C$11*E3777&gt;10,IF($C$13="No",$C$11*E3777,($C$11*E3777)+$C$12),10)))</f>
        <v/>
      </c>
      <c r="C3778" s="1" t="str">
        <f t="shared" si="301"/>
        <v/>
      </c>
      <c r="D3778" s="1" t="str">
        <f t="shared" si="302"/>
        <v/>
      </c>
      <c r="E3778" s="1" t="str">
        <f t="shared" si="303"/>
        <v/>
      </c>
    </row>
    <row r="3779" spans="1:5" x14ac:dyDescent="0.25">
      <c r="A3779" s="7" t="str">
        <f t="shared" si="300"/>
        <v/>
      </c>
      <c r="B3779" s="1" t="str">
        <f>IF(A3779="","",IF($C$13="Yes",($C$12+Table1[[#This Row],[Interest Paid]]),IF($C$11*E3778&gt;10,IF($C$13="No",$C$11*E3778,($C$11*E3778)+$C$12),10)))</f>
        <v/>
      </c>
      <c r="C3779" s="1" t="str">
        <f t="shared" si="301"/>
        <v/>
      </c>
      <c r="D3779" s="1" t="str">
        <f t="shared" si="302"/>
        <v/>
      </c>
      <c r="E3779" s="1" t="str">
        <f t="shared" si="303"/>
        <v/>
      </c>
    </row>
    <row r="3780" spans="1:5" x14ac:dyDescent="0.25">
      <c r="A3780" s="7" t="str">
        <f t="shared" si="300"/>
        <v/>
      </c>
      <c r="B3780" s="1" t="str">
        <f>IF(A3780="","",IF($C$13="Yes",($C$12+Table1[[#This Row],[Interest Paid]]),IF($C$11*E3779&gt;10,IF($C$13="No",$C$11*E3779,($C$11*E3779)+$C$12),10)))</f>
        <v/>
      </c>
      <c r="C3780" s="1" t="str">
        <f t="shared" si="301"/>
        <v/>
      </c>
      <c r="D3780" s="1" t="str">
        <f t="shared" si="302"/>
        <v/>
      </c>
      <c r="E3780" s="1" t="str">
        <f t="shared" si="303"/>
        <v/>
      </c>
    </row>
    <row r="3781" spans="1:5" x14ac:dyDescent="0.25">
      <c r="A3781" s="7" t="str">
        <f t="shared" si="300"/>
        <v/>
      </c>
      <c r="B3781" s="1" t="str">
        <f>IF(A3781="","",IF($C$13="Yes",($C$12+Table1[[#This Row],[Interest Paid]]),IF($C$11*E3780&gt;10,IF($C$13="No",$C$11*E3780,($C$11*E3780)+$C$12),10)))</f>
        <v/>
      </c>
      <c r="C3781" s="1" t="str">
        <f t="shared" si="301"/>
        <v/>
      </c>
      <c r="D3781" s="1" t="str">
        <f t="shared" si="302"/>
        <v/>
      </c>
      <c r="E3781" s="1" t="str">
        <f t="shared" si="303"/>
        <v/>
      </c>
    </row>
    <row r="3782" spans="1:5" x14ac:dyDescent="0.25">
      <c r="A3782" s="7" t="str">
        <f t="shared" si="300"/>
        <v/>
      </c>
      <c r="B3782" s="1" t="str">
        <f>IF(A3782="","",IF($C$13="Yes",($C$12+Table1[[#This Row],[Interest Paid]]),IF($C$11*E3781&gt;10,IF($C$13="No",$C$11*E3781,($C$11*E3781)+$C$12),10)))</f>
        <v/>
      </c>
      <c r="C3782" s="1" t="str">
        <f t="shared" si="301"/>
        <v/>
      </c>
      <c r="D3782" s="1" t="str">
        <f t="shared" si="302"/>
        <v/>
      </c>
      <c r="E3782" s="1" t="str">
        <f t="shared" si="303"/>
        <v/>
      </c>
    </row>
    <row r="3783" spans="1:5" x14ac:dyDescent="0.25">
      <c r="A3783" s="7" t="str">
        <f t="shared" si="300"/>
        <v/>
      </c>
      <c r="B3783" s="1" t="str">
        <f>IF(A3783="","",IF($C$13="Yes",($C$12+Table1[[#This Row],[Interest Paid]]),IF($C$11*E3782&gt;10,IF($C$13="No",$C$11*E3782,($C$11*E3782)+$C$12),10)))</f>
        <v/>
      </c>
      <c r="C3783" s="1" t="str">
        <f t="shared" si="301"/>
        <v/>
      </c>
      <c r="D3783" s="1" t="str">
        <f t="shared" si="302"/>
        <v/>
      </c>
      <c r="E3783" s="1" t="str">
        <f t="shared" si="303"/>
        <v/>
      </c>
    </row>
    <row r="3784" spans="1:5" x14ac:dyDescent="0.25">
      <c r="A3784" s="7" t="str">
        <f t="shared" si="300"/>
        <v/>
      </c>
      <c r="B3784" s="1" t="str">
        <f>IF(A3784="","",IF($C$13="Yes",($C$12+Table1[[#This Row],[Interest Paid]]),IF($C$11*E3783&gt;10,IF($C$13="No",$C$11*E3783,($C$11*E3783)+$C$12),10)))</f>
        <v/>
      </c>
      <c r="C3784" s="1" t="str">
        <f t="shared" si="301"/>
        <v/>
      </c>
      <c r="D3784" s="1" t="str">
        <f t="shared" si="302"/>
        <v/>
      </c>
      <c r="E3784" s="1" t="str">
        <f t="shared" si="303"/>
        <v/>
      </c>
    </row>
    <row r="3785" spans="1:5" x14ac:dyDescent="0.25">
      <c r="A3785" s="7" t="str">
        <f t="shared" si="300"/>
        <v/>
      </c>
      <c r="B3785" s="1" t="str">
        <f>IF(A3785="","",IF($C$13="Yes",($C$12+Table1[[#This Row],[Interest Paid]]),IF($C$11*E3784&gt;10,IF($C$13="No",$C$11*E3784,($C$11*E3784)+$C$12),10)))</f>
        <v/>
      </c>
      <c r="C3785" s="1" t="str">
        <f t="shared" si="301"/>
        <v/>
      </c>
      <c r="D3785" s="1" t="str">
        <f t="shared" si="302"/>
        <v/>
      </c>
      <c r="E3785" s="1" t="str">
        <f t="shared" si="303"/>
        <v/>
      </c>
    </row>
    <row r="3786" spans="1:5" x14ac:dyDescent="0.25">
      <c r="A3786" s="7" t="str">
        <f t="shared" si="300"/>
        <v/>
      </c>
      <c r="B3786" s="1" t="str">
        <f>IF(A3786="","",IF($C$13="Yes",($C$12+Table1[[#This Row],[Interest Paid]]),IF($C$11*E3785&gt;10,IF($C$13="No",$C$11*E3785,($C$11*E3785)+$C$12),10)))</f>
        <v/>
      </c>
      <c r="C3786" s="1" t="str">
        <f t="shared" si="301"/>
        <v/>
      </c>
      <c r="D3786" s="1" t="str">
        <f t="shared" si="302"/>
        <v/>
      </c>
      <c r="E3786" s="1" t="str">
        <f t="shared" si="303"/>
        <v/>
      </c>
    </row>
    <row r="3787" spans="1:5" x14ac:dyDescent="0.25">
      <c r="A3787" s="7" t="str">
        <f t="shared" si="300"/>
        <v/>
      </c>
      <c r="B3787" s="1" t="str">
        <f>IF(A3787="","",IF($C$13="Yes",($C$12+Table1[[#This Row],[Interest Paid]]),IF($C$11*E3786&gt;10,IF($C$13="No",$C$11*E3786,($C$11*E3786)+$C$12),10)))</f>
        <v/>
      </c>
      <c r="C3787" s="1" t="str">
        <f t="shared" si="301"/>
        <v/>
      </c>
      <c r="D3787" s="1" t="str">
        <f t="shared" si="302"/>
        <v/>
      </c>
      <c r="E3787" s="1" t="str">
        <f t="shared" si="303"/>
        <v/>
      </c>
    </row>
    <row r="3788" spans="1:5" x14ac:dyDescent="0.25">
      <c r="A3788" s="7" t="str">
        <f t="shared" si="300"/>
        <v/>
      </c>
      <c r="B3788" s="1" t="str">
        <f>IF(A3788="","",IF($C$13="Yes",($C$12+Table1[[#This Row],[Interest Paid]]),IF($C$11*E3787&gt;10,IF($C$13="No",$C$11*E3787,($C$11*E3787)+$C$12),10)))</f>
        <v/>
      </c>
      <c r="C3788" s="1" t="str">
        <f t="shared" si="301"/>
        <v/>
      </c>
      <c r="D3788" s="1" t="str">
        <f t="shared" si="302"/>
        <v/>
      </c>
      <c r="E3788" s="1" t="str">
        <f t="shared" si="303"/>
        <v/>
      </c>
    </row>
    <row r="3789" spans="1:5" x14ac:dyDescent="0.25">
      <c r="A3789" s="7" t="str">
        <f t="shared" si="300"/>
        <v/>
      </c>
      <c r="B3789" s="1" t="str">
        <f>IF(A3789="","",IF($C$13="Yes",($C$12+Table1[[#This Row],[Interest Paid]]),IF($C$11*E3788&gt;10,IF($C$13="No",$C$11*E3788,($C$11*E3788)+$C$12),10)))</f>
        <v/>
      </c>
      <c r="C3789" s="1" t="str">
        <f t="shared" si="301"/>
        <v/>
      </c>
      <c r="D3789" s="1" t="str">
        <f t="shared" si="302"/>
        <v/>
      </c>
      <c r="E3789" s="1" t="str">
        <f t="shared" si="303"/>
        <v/>
      </c>
    </row>
    <row r="3790" spans="1:5" x14ac:dyDescent="0.25">
      <c r="A3790" s="7" t="str">
        <f t="shared" si="300"/>
        <v/>
      </c>
      <c r="B3790" s="1" t="str">
        <f>IF(A3790="","",IF($C$13="Yes",($C$12+Table1[[#This Row],[Interest Paid]]),IF($C$11*E3789&gt;10,IF($C$13="No",$C$11*E3789,($C$11*E3789)+$C$12),10)))</f>
        <v/>
      </c>
      <c r="C3790" s="1" t="str">
        <f t="shared" si="301"/>
        <v/>
      </c>
      <c r="D3790" s="1" t="str">
        <f t="shared" si="302"/>
        <v/>
      </c>
      <c r="E3790" s="1" t="str">
        <f t="shared" si="303"/>
        <v/>
      </c>
    </row>
    <row r="3791" spans="1:5" x14ac:dyDescent="0.25">
      <c r="A3791" s="7" t="str">
        <f t="shared" si="300"/>
        <v/>
      </c>
      <c r="B3791" s="1" t="str">
        <f>IF(A3791="","",IF($C$13="Yes",($C$12+Table1[[#This Row],[Interest Paid]]),IF($C$11*E3790&gt;10,IF($C$13="No",$C$11*E3790,($C$11*E3790)+$C$12),10)))</f>
        <v/>
      </c>
      <c r="C3791" s="1" t="str">
        <f t="shared" si="301"/>
        <v/>
      </c>
      <c r="D3791" s="1" t="str">
        <f t="shared" si="302"/>
        <v/>
      </c>
      <c r="E3791" s="1" t="str">
        <f t="shared" si="303"/>
        <v/>
      </c>
    </row>
    <row r="3792" spans="1:5" x14ac:dyDescent="0.25">
      <c r="A3792" s="7" t="str">
        <f t="shared" si="300"/>
        <v/>
      </c>
      <c r="B3792" s="1" t="str">
        <f>IF(A3792="","",IF($C$13="Yes",($C$12+Table1[[#This Row],[Interest Paid]]),IF($C$11*E3791&gt;10,IF($C$13="No",$C$11*E3791,($C$11*E3791)+$C$12),10)))</f>
        <v/>
      </c>
      <c r="C3792" s="1" t="str">
        <f t="shared" si="301"/>
        <v/>
      </c>
      <c r="D3792" s="1" t="str">
        <f t="shared" si="302"/>
        <v/>
      </c>
      <c r="E3792" s="1" t="str">
        <f t="shared" si="303"/>
        <v/>
      </c>
    </row>
    <row r="3793" spans="1:5" x14ac:dyDescent="0.25">
      <c r="A3793" s="7" t="str">
        <f t="shared" si="300"/>
        <v/>
      </c>
      <c r="B3793" s="1" t="str">
        <f>IF(A3793="","",IF($C$13="Yes",($C$12+Table1[[#This Row],[Interest Paid]]),IF($C$11*E3792&gt;10,IF($C$13="No",$C$11*E3792,($C$11*E3792)+$C$12),10)))</f>
        <v/>
      </c>
      <c r="C3793" s="1" t="str">
        <f t="shared" si="301"/>
        <v/>
      </c>
      <c r="D3793" s="1" t="str">
        <f t="shared" si="302"/>
        <v/>
      </c>
      <c r="E3793" s="1" t="str">
        <f t="shared" si="303"/>
        <v/>
      </c>
    </row>
    <row r="3794" spans="1:5" x14ac:dyDescent="0.25">
      <c r="A3794" s="7" t="str">
        <f t="shared" si="300"/>
        <v/>
      </c>
      <c r="B3794" s="1" t="str">
        <f>IF(A3794="","",IF($C$13="Yes",($C$12+Table1[[#This Row],[Interest Paid]]),IF($C$11*E3793&gt;10,IF($C$13="No",$C$11*E3793,($C$11*E3793)+$C$12),10)))</f>
        <v/>
      </c>
      <c r="C3794" s="1" t="str">
        <f t="shared" si="301"/>
        <v/>
      </c>
      <c r="D3794" s="1" t="str">
        <f t="shared" si="302"/>
        <v/>
      </c>
      <c r="E3794" s="1" t="str">
        <f t="shared" si="303"/>
        <v/>
      </c>
    </row>
    <row r="3795" spans="1:5" x14ac:dyDescent="0.25">
      <c r="A3795" s="7" t="str">
        <f t="shared" si="300"/>
        <v/>
      </c>
      <c r="B3795" s="1" t="str">
        <f>IF(A3795="","",IF($C$13="Yes",($C$12+Table1[[#This Row],[Interest Paid]]),IF($C$11*E3794&gt;10,IF($C$13="No",$C$11*E3794,($C$11*E3794)+$C$12),10)))</f>
        <v/>
      </c>
      <c r="C3795" s="1" t="str">
        <f t="shared" si="301"/>
        <v/>
      </c>
      <c r="D3795" s="1" t="str">
        <f t="shared" si="302"/>
        <v/>
      </c>
      <c r="E3795" s="1" t="str">
        <f t="shared" si="303"/>
        <v/>
      </c>
    </row>
    <row r="3796" spans="1:5" x14ac:dyDescent="0.25">
      <c r="A3796" s="7" t="str">
        <f t="shared" si="300"/>
        <v/>
      </c>
      <c r="B3796" s="1" t="str">
        <f>IF(A3796="","",IF($C$13="Yes",($C$12+Table1[[#This Row],[Interest Paid]]),IF($C$11*E3795&gt;10,IF($C$13="No",$C$11*E3795,($C$11*E3795)+$C$12),10)))</f>
        <v/>
      </c>
      <c r="C3796" s="1" t="str">
        <f t="shared" si="301"/>
        <v/>
      </c>
      <c r="D3796" s="1" t="str">
        <f t="shared" si="302"/>
        <v/>
      </c>
      <c r="E3796" s="1" t="str">
        <f t="shared" si="303"/>
        <v/>
      </c>
    </row>
    <row r="3797" spans="1:5" x14ac:dyDescent="0.25">
      <c r="A3797" s="7" t="str">
        <f t="shared" si="300"/>
        <v/>
      </c>
      <c r="B3797" s="1" t="str">
        <f>IF(A3797="","",IF($C$13="Yes",($C$12+Table1[[#This Row],[Interest Paid]]),IF($C$11*E3796&gt;10,IF($C$13="No",$C$11*E3796,($C$11*E3796)+$C$12),10)))</f>
        <v/>
      </c>
      <c r="C3797" s="1" t="str">
        <f t="shared" si="301"/>
        <v/>
      </c>
      <c r="D3797" s="1" t="str">
        <f t="shared" si="302"/>
        <v/>
      </c>
      <c r="E3797" s="1" t="str">
        <f t="shared" si="303"/>
        <v/>
      </c>
    </row>
    <row r="3798" spans="1:5" x14ac:dyDescent="0.25">
      <c r="A3798" s="7" t="str">
        <f t="shared" si="300"/>
        <v/>
      </c>
      <c r="B3798" s="1" t="str">
        <f>IF(A3798="","",IF($C$13="Yes",($C$12+Table1[[#This Row],[Interest Paid]]),IF($C$11*E3797&gt;10,IF($C$13="No",$C$11*E3797,($C$11*E3797)+$C$12),10)))</f>
        <v/>
      </c>
      <c r="C3798" s="1" t="str">
        <f t="shared" si="301"/>
        <v/>
      </c>
      <c r="D3798" s="1" t="str">
        <f t="shared" si="302"/>
        <v/>
      </c>
      <c r="E3798" s="1" t="str">
        <f t="shared" si="303"/>
        <v/>
      </c>
    </row>
    <row r="3799" spans="1:5" x14ac:dyDescent="0.25">
      <c r="A3799" s="7" t="str">
        <f t="shared" si="300"/>
        <v/>
      </c>
      <c r="B3799" s="1" t="str">
        <f>IF(A3799="","",IF($C$13="Yes",($C$12+Table1[[#This Row],[Interest Paid]]),IF($C$11*E3798&gt;10,IF($C$13="No",$C$11*E3798,($C$11*E3798)+$C$12),10)))</f>
        <v/>
      </c>
      <c r="C3799" s="1" t="str">
        <f t="shared" si="301"/>
        <v/>
      </c>
      <c r="D3799" s="1" t="str">
        <f t="shared" si="302"/>
        <v/>
      </c>
      <c r="E3799" s="1" t="str">
        <f t="shared" si="303"/>
        <v/>
      </c>
    </row>
    <row r="3800" spans="1:5" x14ac:dyDescent="0.25">
      <c r="A3800" s="7" t="str">
        <f t="shared" si="300"/>
        <v/>
      </c>
      <c r="B3800" s="1" t="str">
        <f>IF(A3800="","",IF($C$13="Yes",($C$12+Table1[[#This Row],[Interest Paid]]),IF($C$11*E3799&gt;10,IF($C$13="No",$C$11*E3799,($C$11*E3799)+$C$12),10)))</f>
        <v/>
      </c>
      <c r="C3800" s="1" t="str">
        <f t="shared" si="301"/>
        <v/>
      </c>
      <c r="D3800" s="1" t="str">
        <f t="shared" si="302"/>
        <v/>
      </c>
      <c r="E3800" s="1" t="str">
        <f t="shared" si="303"/>
        <v/>
      </c>
    </row>
    <row r="3801" spans="1:5" x14ac:dyDescent="0.25">
      <c r="A3801" s="7" t="str">
        <f t="shared" si="300"/>
        <v/>
      </c>
      <c r="B3801" s="1" t="str">
        <f>IF(A3801="","",IF($C$13="Yes",($C$12+Table1[[#This Row],[Interest Paid]]),IF($C$11*E3800&gt;10,IF($C$13="No",$C$11*E3800,($C$11*E3800)+$C$12),10)))</f>
        <v/>
      </c>
      <c r="C3801" s="1" t="str">
        <f t="shared" si="301"/>
        <v/>
      </c>
      <c r="D3801" s="1" t="str">
        <f t="shared" si="302"/>
        <v/>
      </c>
      <c r="E3801" s="1" t="str">
        <f t="shared" si="303"/>
        <v/>
      </c>
    </row>
    <row r="3802" spans="1:5" x14ac:dyDescent="0.25">
      <c r="A3802" s="7" t="str">
        <f t="shared" si="300"/>
        <v/>
      </c>
      <c r="B3802" s="1" t="str">
        <f>IF(A3802="","",IF($C$13="Yes",($C$12+Table1[[#This Row],[Interest Paid]]),IF($C$11*E3801&gt;10,IF($C$13="No",$C$11*E3801,($C$11*E3801)+$C$12),10)))</f>
        <v/>
      </c>
      <c r="C3802" s="1" t="str">
        <f t="shared" si="301"/>
        <v/>
      </c>
      <c r="D3802" s="1" t="str">
        <f t="shared" si="302"/>
        <v/>
      </c>
      <c r="E3802" s="1" t="str">
        <f t="shared" si="303"/>
        <v/>
      </c>
    </row>
    <row r="3803" spans="1:5" x14ac:dyDescent="0.25">
      <c r="A3803" s="7" t="str">
        <f t="shared" si="300"/>
        <v/>
      </c>
      <c r="B3803" s="1" t="str">
        <f>IF(A3803="","",IF($C$13="Yes",($C$12+Table1[[#This Row],[Interest Paid]]),IF($C$11*E3802&gt;10,IF($C$13="No",$C$11*E3802,($C$11*E3802)+$C$12),10)))</f>
        <v/>
      </c>
      <c r="C3803" s="1" t="str">
        <f t="shared" si="301"/>
        <v/>
      </c>
      <c r="D3803" s="1" t="str">
        <f t="shared" si="302"/>
        <v/>
      </c>
      <c r="E3803" s="1" t="str">
        <f t="shared" si="303"/>
        <v/>
      </c>
    </row>
    <row r="3804" spans="1:5" x14ac:dyDescent="0.25">
      <c r="A3804" s="7" t="str">
        <f t="shared" si="300"/>
        <v/>
      </c>
      <c r="B3804" s="1" t="str">
        <f>IF(A3804="","",IF($C$13="Yes",($C$12+Table1[[#This Row],[Interest Paid]]),IF($C$11*E3803&gt;10,IF($C$13="No",$C$11*E3803,($C$11*E3803)+$C$12),10)))</f>
        <v/>
      </c>
      <c r="C3804" s="1" t="str">
        <f t="shared" si="301"/>
        <v/>
      </c>
      <c r="D3804" s="1" t="str">
        <f t="shared" si="302"/>
        <v/>
      </c>
      <c r="E3804" s="1" t="str">
        <f t="shared" si="303"/>
        <v/>
      </c>
    </row>
    <row r="3805" spans="1:5" x14ac:dyDescent="0.25">
      <c r="A3805" s="7" t="str">
        <f t="shared" si="300"/>
        <v/>
      </c>
      <c r="B3805" s="1" t="str">
        <f>IF(A3805="","",IF($C$13="Yes",($C$12+Table1[[#This Row],[Interest Paid]]),IF($C$11*E3804&gt;10,IF($C$13="No",$C$11*E3804,($C$11*E3804)+$C$12),10)))</f>
        <v/>
      </c>
      <c r="C3805" s="1" t="str">
        <f t="shared" si="301"/>
        <v/>
      </c>
      <c r="D3805" s="1" t="str">
        <f t="shared" si="302"/>
        <v/>
      </c>
      <c r="E3805" s="1" t="str">
        <f t="shared" si="303"/>
        <v/>
      </c>
    </row>
    <row r="3806" spans="1:5" x14ac:dyDescent="0.25">
      <c r="A3806" s="7" t="str">
        <f t="shared" si="300"/>
        <v/>
      </c>
      <c r="B3806" s="1" t="str">
        <f>IF(A3806="","",IF($C$13="Yes",($C$12+Table1[[#This Row],[Interest Paid]]),IF($C$11*E3805&gt;10,IF($C$13="No",$C$11*E3805,($C$11*E3805)+$C$12),10)))</f>
        <v/>
      </c>
      <c r="C3806" s="1" t="str">
        <f t="shared" si="301"/>
        <v/>
      </c>
      <c r="D3806" s="1" t="str">
        <f t="shared" si="302"/>
        <v/>
      </c>
      <c r="E3806" s="1" t="str">
        <f t="shared" si="303"/>
        <v/>
      </c>
    </row>
    <row r="3807" spans="1:5" x14ac:dyDescent="0.25">
      <c r="A3807" s="7" t="str">
        <f t="shared" si="300"/>
        <v/>
      </c>
      <c r="B3807" s="1" t="str">
        <f>IF(A3807="","",IF($C$13="Yes",($C$12+Table1[[#This Row],[Interest Paid]]),IF($C$11*E3806&gt;10,IF($C$13="No",$C$11*E3806,($C$11*E3806)+$C$12),10)))</f>
        <v/>
      </c>
      <c r="C3807" s="1" t="str">
        <f t="shared" si="301"/>
        <v/>
      </c>
      <c r="D3807" s="1" t="str">
        <f t="shared" si="302"/>
        <v/>
      </c>
      <c r="E3807" s="1" t="str">
        <f t="shared" si="303"/>
        <v/>
      </c>
    </row>
    <row r="3808" spans="1:5" x14ac:dyDescent="0.25">
      <c r="A3808" s="7" t="str">
        <f t="shared" si="300"/>
        <v/>
      </c>
      <c r="B3808" s="1" t="str">
        <f>IF(A3808="","",IF($C$13="Yes",($C$12+Table1[[#This Row],[Interest Paid]]),IF($C$11*E3807&gt;10,IF($C$13="No",$C$11*E3807,($C$11*E3807)+$C$12),10)))</f>
        <v/>
      </c>
      <c r="C3808" s="1" t="str">
        <f t="shared" si="301"/>
        <v/>
      </c>
      <c r="D3808" s="1" t="str">
        <f t="shared" si="302"/>
        <v/>
      </c>
      <c r="E3808" s="1" t="str">
        <f t="shared" si="303"/>
        <v/>
      </c>
    </row>
    <row r="3809" spans="1:5" x14ac:dyDescent="0.25">
      <c r="A3809" s="7" t="str">
        <f t="shared" si="300"/>
        <v/>
      </c>
      <c r="B3809" s="1" t="str">
        <f>IF(A3809="","",IF($C$13="Yes",($C$12+Table1[[#This Row],[Interest Paid]]),IF($C$11*E3808&gt;10,IF($C$13="No",$C$11*E3808,($C$11*E3808)+$C$12),10)))</f>
        <v/>
      </c>
      <c r="C3809" s="1" t="str">
        <f t="shared" si="301"/>
        <v/>
      </c>
      <c r="D3809" s="1" t="str">
        <f t="shared" si="302"/>
        <v/>
      </c>
      <c r="E3809" s="1" t="str">
        <f t="shared" si="303"/>
        <v/>
      </c>
    </row>
    <row r="3810" spans="1:5" x14ac:dyDescent="0.25">
      <c r="A3810" s="7" t="str">
        <f t="shared" si="300"/>
        <v/>
      </c>
      <c r="B3810" s="1" t="str">
        <f>IF(A3810="","",IF($C$13="Yes",($C$12+Table1[[#This Row],[Interest Paid]]),IF($C$11*E3809&gt;10,IF($C$13="No",$C$11*E3809,($C$11*E3809)+$C$12),10)))</f>
        <v/>
      </c>
      <c r="C3810" s="1" t="str">
        <f t="shared" si="301"/>
        <v/>
      </c>
      <c r="D3810" s="1" t="str">
        <f t="shared" si="302"/>
        <v/>
      </c>
      <c r="E3810" s="1" t="str">
        <f t="shared" si="303"/>
        <v/>
      </c>
    </row>
    <row r="3811" spans="1:5" x14ac:dyDescent="0.25">
      <c r="A3811" s="7" t="str">
        <f t="shared" ref="A3811:A3874" si="304">IF(A3810="","",IF(E3810&gt;0,A3810+1,""))</f>
        <v/>
      </c>
      <c r="B3811" s="1" t="str">
        <f>IF(A3811="","",IF($C$13="Yes",($C$12+Table1[[#This Row],[Interest Paid]]),IF($C$11*E3810&gt;10,IF($C$13="No",$C$11*E3810,($C$11*E3810)+$C$12),10)))</f>
        <v/>
      </c>
      <c r="C3811" s="1" t="str">
        <f t="shared" ref="C3811:C3874" si="305">IF(A3811="","",($C$10/12)*E3810)</f>
        <v/>
      </c>
      <c r="D3811" s="1" t="str">
        <f t="shared" ref="D3811:D3874" si="306">IF(A3811="","",B3811-C3811)</f>
        <v/>
      </c>
      <c r="E3811" s="1" t="str">
        <f t="shared" ref="E3811:E3874" si="307">IF(A3811="","",E3810-D3811)</f>
        <v/>
      </c>
    </row>
    <row r="3812" spans="1:5" x14ac:dyDescent="0.25">
      <c r="A3812" s="7" t="str">
        <f t="shared" si="304"/>
        <v/>
      </c>
      <c r="B3812" s="1" t="str">
        <f>IF(A3812="","",IF($C$13="Yes",($C$12+Table1[[#This Row],[Interest Paid]]),IF($C$11*E3811&gt;10,IF($C$13="No",$C$11*E3811,($C$11*E3811)+$C$12),10)))</f>
        <v/>
      </c>
      <c r="C3812" s="1" t="str">
        <f t="shared" si="305"/>
        <v/>
      </c>
      <c r="D3812" s="1" t="str">
        <f t="shared" si="306"/>
        <v/>
      </c>
      <c r="E3812" s="1" t="str">
        <f t="shared" si="307"/>
        <v/>
      </c>
    </row>
    <row r="3813" spans="1:5" x14ac:dyDescent="0.25">
      <c r="A3813" s="7" t="str">
        <f t="shared" si="304"/>
        <v/>
      </c>
      <c r="B3813" s="1" t="str">
        <f>IF(A3813="","",IF($C$13="Yes",($C$12+Table1[[#This Row],[Interest Paid]]),IF($C$11*E3812&gt;10,IF($C$13="No",$C$11*E3812,($C$11*E3812)+$C$12),10)))</f>
        <v/>
      </c>
      <c r="C3813" s="1" t="str">
        <f t="shared" si="305"/>
        <v/>
      </c>
      <c r="D3813" s="1" t="str">
        <f t="shared" si="306"/>
        <v/>
      </c>
      <c r="E3813" s="1" t="str">
        <f t="shared" si="307"/>
        <v/>
      </c>
    </row>
    <row r="3814" spans="1:5" x14ac:dyDescent="0.25">
      <c r="A3814" s="7" t="str">
        <f t="shared" si="304"/>
        <v/>
      </c>
      <c r="B3814" s="1" t="str">
        <f>IF(A3814="","",IF($C$13="Yes",($C$12+Table1[[#This Row],[Interest Paid]]),IF($C$11*E3813&gt;10,IF($C$13="No",$C$11*E3813,($C$11*E3813)+$C$12),10)))</f>
        <v/>
      </c>
      <c r="C3814" s="1" t="str">
        <f t="shared" si="305"/>
        <v/>
      </c>
      <c r="D3814" s="1" t="str">
        <f t="shared" si="306"/>
        <v/>
      </c>
      <c r="E3814" s="1" t="str">
        <f t="shared" si="307"/>
        <v/>
      </c>
    </row>
    <row r="3815" spans="1:5" x14ac:dyDescent="0.25">
      <c r="A3815" s="7" t="str">
        <f t="shared" si="304"/>
        <v/>
      </c>
      <c r="B3815" s="1" t="str">
        <f>IF(A3815="","",IF($C$13="Yes",($C$12+Table1[[#This Row],[Interest Paid]]),IF($C$11*E3814&gt;10,IF($C$13="No",$C$11*E3814,($C$11*E3814)+$C$12),10)))</f>
        <v/>
      </c>
      <c r="C3815" s="1" t="str">
        <f t="shared" si="305"/>
        <v/>
      </c>
      <c r="D3815" s="1" t="str">
        <f t="shared" si="306"/>
        <v/>
      </c>
      <c r="E3815" s="1" t="str">
        <f t="shared" si="307"/>
        <v/>
      </c>
    </row>
    <row r="3816" spans="1:5" x14ac:dyDescent="0.25">
      <c r="A3816" s="7" t="str">
        <f t="shared" si="304"/>
        <v/>
      </c>
      <c r="B3816" s="1" t="str">
        <f>IF(A3816="","",IF($C$13="Yes",($C$12+Table1[[#This Row],[Interest Paid]]),IF($C$11*E3815&gt;10,IF($C$13="No",$C$11*E3815,($C$11*E3815)+$C$12),10)))</f>
        <v/>
      </c>
      <c r="C3816" s="1" t="str">
        <f t="shared" si="305"/>
        <v/>
      </c>
      <c r="D3816" s="1" t="str">
        <f t="shared" si="306"/>
        <v/>
      </c>
      <c r="E3816" s="1" t="str">
        <f t="shared" si="307"/>
        <v/>
      </c>
    </row>
    <row r="3817" spans="1:5" x14ac:dyDescent="0.25">
      <c r="A3817" s="7" t="str">
        <f t="shared" si="304"/>
        <v/>
      </c>
      <c r="B3817" s="1" t="str">
        <f>IF(A3817="","",IF($C$13="Yes",($C$12+Table1[[#This Row],[Interest Paid]]),IF($C$11*E3816&gt;10,IF($C$13="No",$C$11*E3816,($C$11*E3816)+$C$12),10)))</f>
        <v/>
      </c>
      <c r="C3817" s="1" t="str">
        <f t="shared" si="305"/>
        <v/>
      </c>
      <c r="D3817" s="1" t="str">
        <f t="shared" si="306"/>
        <v/>
      </c>
      <c r="E3817" s="1" t="str">
        <f t="shared" si="307"/>
        <v/>
      </c>
    </row>
    <row r="3818" spans="1:5" x14ac:dyDescent="0.25">
      <c r="A3818" s="7" t="str">
        <f t="shared" si="304"/>
        <v/>
      </c>
      <c r="B3818" s="1" t="str">
        <f>IF(A3818="","",IF($C$13="Yes",($C$12+Table1[[#This Row],[Interest Paid]]),IF($C$11*E3817&gt;10,IF($C$13="No",$C$11*E3817,($C$11*E3817)+$C$12),10)))</f>
        <v/>
      </c>
      <c r="C3818" s="1" t="str">
        <f t="shared" si="305"/>
        <v/>
      </c>
      <c r="D3818" s="1" t="str">
        <f t="shared" si="306"/>
        <v/>
      </c>
      <c r="E3818" s="1" t="str">
        <f t="shared" si="307"/>
        <v/>
      </c>
    </row>
    <row r="3819" spans="1:5" x14ac:dyDescent="0.25">
      <c r="A3819" s="7" t="str">
        <f t="shared" si="304"/>
        <v/>
      </c>
      <c r="B3819" s="1" t="str">
        <f>IF(A3819="","",IF($C$13="Yes",($C$12+Table1[[#This Row],[Interest Paid]]),IF($C$11*E3818&gt;10,IF($C$13="No",$C$11*E3818,($C$11*E3818)+$C$12),10)))</f>
        <v/>
      </c>
      <c r="C3819" s="1" t="str">
        <f t="shared" si="305"/>
        <v/>
      </c>
      <c r="D3819" s="1" t="str">
        <f t="shared" si="306"/>
        <v/>
      </c>
      <c r="E3819" s="1" t="str">
        <f t="shared" si="307"/>
        <v/>
      </c>
    </row>
    <row r="3820" spans="1:5" x14ac:dyDescent="0.25">
      <c r="A3820" s="7" t="str">
        <f t="shared" si="304"/>
        <v/>
      </c>
      <c r="B3820" s="1" t="str">
        <f>IF(A3820="","",IF($C$13="Yes",($C$12+Table1[[#This Row],[Interest Paid]]),IF($C$11*E3819&gt;10,IF($C$13="No",$C$11*E3819,($C$11*E3819)+$C$12),10)))</f>
        <v/>
      </c>
      <c r="C3820" s="1" t="str">
        <f t="shared" si="305"/>
        <v/>
      </c>
      <c r="D3820" s="1" t="str">
        <f t="shared" si="306"/>
        <v/>
      </c>
      <c r="E3820" s="1" t="str">
        <f t="shared" si="307"/>
        <v/>
      </c>
    </row>
    <row r="3821" spans="1:5" x14ac:dyDescent="0.25">
      <c r="A3821" s="7" t="str">
        <f t="shared" si="304"/>
        <v/>
      </c>
      <c r="B3821" s="1" t="str">
        <f>IF(A3821="","",IF($C$13="Yes",($C$12+Table1[[#This Row],[Interest Paid]]),IF($C$11*E3820&gt;10,IF($C$13="No",$C$11*E3820,($C$11*E3820)+$C$12),10)))</f>
        <v/>
      </c>
      <c r="C3821" s="1" t="str">
        <f t="shared" si="305"/>
        <v/>
      </c>
      <c r="D3821" s="1" t="str">
        <f t="shared" si="306"/>
        <v/>
      </c>
      <c r="E3821" s="1" t="str">
        <f t="shared" si="307"/>
        <v/>
      </c>
    </row>
    <row r="3822" spans="1:5" x14ac:dyDescent="0.25">
      <c r="A3822" s="7" t="str">
        <f t="shared" si="304"/>
        <v/>
      </c>
      <c r="B3822" s="1" t="str">
        <f>IF(A3822="","",IF($C$13="Yes",($C$12+Table1[[#This Row],[Interest Paid]]),IF($C$11*E3821&gt;10,IF($C$13="No",$C$11*E3821,($C$11*E3821)+$C$12),10)))</f>
        <v/>
      </c>
      <c r="C3822" s="1" t="str">
        <f t="shared" si="305"/>
        <v/>
      </c>
      <c r="D3822" s="1" t="str">
        <f t="shared" si="306"/>
        <v/>
      </c>
      <c r="E3822" s="1" t="str">
        <f t="shared" si="307"/>
        <v/>
      </c>
    </row>
    <row r="3823" spans="1:5" x14ac:dyDescent="0.25">
      <c r="A3823" s="7" t="str">
        <f t="shared" si="304"/>
        <v/>
      </c>
      <c r="B3823" s="1" t="str">
        <f>IF(A3823="","",IF($C$13="Yes",($C$12+Table1[[#This Row],[Interest Paid]]),IF($C$11*E3822&gt;10,IF($C$13="No",$C$11*E3822,($C$11*E3822)+$C$12),10)))</f>
        <v/>
      </c>
      <c r="C3823" s="1" t="str">
        <f t="shared" si="305"/>
        <v/>
      </c>
      <c r="D3823" s="1" t="str">
        <f t="shared" si="306"/>
        <v/>
      </c>
      <c r="E3823" s="1" t="str">
        <f t="shared" si="307"/>
        <v/>
      </c>
    </row>
    <row r="3824" spans="1:5" x14ac:dyDescent="0.25">
      <c r="A3824" s="7" t="str">
        <f t="shared" si="304"/>
        <v/>
      </c>
      <c r="B3824" s="1" t="str">
        <f>IF(A3824="","",IF($C$13="Yes",($C$12+Table1[[#This Row],[Interest Paid]]),IF($C$11*E3823&gt;10,IF($C$13="No",$C$11*E3823,($C$11*E3823)+$C$12),10)))</f>
        <v/>
      </c>
      <c r="C3824" s="1" t="str">
        <f t="shared" si="305"/>
        <v/>
      </c>
      <c r="D3824" s="1" t="str">
        <f t="shared" si="306"/>
        <v/>
      </c>
      <c r="E3824" s="1" t="str">
        <f t="shared" si="307"/>
        <v/>
      </c>
    </row>
    <row r="3825" spans="1:5" x14ac:dyDescent="0.25">
      <c r="A3825" s="7" t="str">
        <f t="shared" si="304"/>
        <v/>
      </c>
      <c r="B3825" s="1" t="str">
        <f>IF(A3825="","",IF($C$13="Yes",($C$12+Table1[[#This Row],[Interest Paid]]),IF($C$11*E3824&gt;10,IF($C$13="No",$C$11*E3824,($C$11*E3824)+$C$12),10)))</f>
        <v/>
      </c>
      <c r="C3825" s="1" t="str">
        <f t="shared" si="305"/>
        <v/>
      </c>
      <c r="D3825" s="1" t="str">
        <f t="shared" si="306"/>
        <v/>
      </c>
      <c r="E3825" s="1" t="str">
        <f t="shared" si="307"/>
        <v/>
      </c>
    </row>
    <row r="3826" spans="1:5" x14ac:dyDescent="0.25">
      <c r="A3826" s="7" t="str">
        <f t="shared" si="304"/>
        <v/>
      </c>
      <c r="B3826" s="1" t="str">
        <f>IF(A3826="","",IF($C$13="Yes",($C$12+Table1[[#This Row],[Interest Paid]]),IF($C$11*E3825&gt;10,IF($C$13="No",$C$11*E3825,($C$11*E3825)+$C$12),10)))</f>
        <v/>
      </c>
      <c r="C3826" s="1" t="str">
        <f t="shared" si="305"/>
        <v/>
      </c>
      <c r="D3826" s="1" t="str">
        <f t="shared" si="306"/>
        <v/>
      </c>
      <c r="E3826" s="1" t="str">
        <f t="shared" si="307"/>
        <v/>
      </c>
    </row>
    <row r="3827" spans="1:5" x14ac:dyDescent="0.25">
      <c r="A3827" s="7" t="str">
        <f t="shared" si="304"/>
        <v/>
      </c>
      <c r="B3827" s="1" t="str">
        <f>IF(A3827="","",IF($C$13="Yes",($C$12+Table1[[#This Row],[Interest Paid]]),IF($C$11*E3826&gt;10,IF($C$13="No",$C$11*E3826,($C$11*E3826)+$C$12),10)))</f>
        <v/>
      </c>
      <c r="C3827" s="1" t="str">
        <f t="shared" si="305"/>
        <v/>
      </c>
      <c r="D3827" s="1" t="str">
        <f t="shared" si="306"/>
        <v/>
      </c>
      <c r="E3827" s="1" t="str">
        <f t="shared" si="307"/>
        <v/>
      </c>
    </row>
    <row r="3828" spans="1:5" x14ac:dyDescent="0.25">
      <c r="A3828" s="7" t="str">
        <f t="shared" si="304"/>
        <v/>
      </c>
      <c r="B3828" s="1" t="str">
        <f>IF(A3828="","",IF($C$13="Yes",($C$12+Table1[[#This Row],[Interest Paid]]),IF($C$11*E3827&gt;10,IF($C$13="No",$C$11*E3827,($C$11*E3827)+$C$12),10)))</f>
        <v/>
      </c>
      <c r="C3828" s="1" t="str">
        <f t="shared" si="305"/>
        <v/>
      </c>
      <c r="D3828" s="1" t="str">
        <f t="shared" si="306"/>
        <v/>
      </c>
      <c r="E3828" s="1" t="str">
        <f t="shared" si="307"/>
        <v/>
      </c>
    </row>
    <row r="3829" spans="1:5" x14ac:dyDescent="0.25">
      <c r="A3829" s="7" t="str">
        <f t="shared" si="304"/>
        <v/>
      </c>
      <c r="B3829" s="1" t="str">
        <f>IF(A3829="","",IF($C$13="Yes",($C$12+Table1[[#This Row],[Interest Paid]]),IF($C$11*E3828&gt;10,IF($C$13="No",$C$11*E3828,($C$11*E3828)+$C$12),10)))</f>
        <v/>
      </c>
      <c r="C3829" s="1" t="str">
        <f t="shared" si="305"/>
        <v/>
      </c>
      <c r="D3829" s="1" t="str">
        <f t="shared" si="306"/>
        <v/>
      </c>
      <c r="E3829" s="1" t="str">
        <f t="shared" si="307"/>
        <v/>
      </c>
    </row>
    <row r="3830" spans="1:5" x14ac:dyDescent="0.25">
      <c r="A3830" s="7" t="str">
        <f t="shared" si="304"/>
        <v/>
      </c>
      <c r="B3830" s="1" t="str">
        <f>IF(A3830="","",IF($C$13="Yes",($C$12+Table1[[#This Row],[Interest Paid]]),IF($C$11*E3829&gt;10,IF($C$13="No",$C$11*E3829,($C$11*E3829)+$C$12),10)))</f>
        <v/>
      </c>
      <c r="C3830" s="1" t="str">
        <f t="shared" si="305"/>
        <v/>
      </c>
      <c r="D3830" s="1" t="str">
        <f t="shared" si="306"/>
        <v/>
      </c>
      <c r="E3830" s="1" t="str">
        <f t="shared" si="307"/>
        <v/>
      </c>
    </row>
    <row r="3831" spans="1:5" x14ac:dyDescent="0.25">
      <c r="A3831" s="7" t="str">
        <f t="shared" si="304"/>
        <v/>
      </c>
      <c r="B3831" s="1" t="str">
        <f>IF(A3831="","",IF($C$13="Yes",($C$12+Table1[[#This Row],[Interest Paid]]),IF($C$11*E3830&gt;10,IF($C$13="No",$C$11*E3830,($C$11*E3830)+$C$12),10)))</f>
        <v/>
      </c>
      <c r="C3831" s="1" t="str">
        <f t="shared" si="305"/>
        <v/>
      </c>
      <c r="D3831" s="1" t="str">
        <f t="shared" si="306"/>
        <v/>
      </c>
      <c r="E3831" s="1" t="str">
        <f t="shared" si="307"/>
        <v/>
      </c>
    </row>
    <row r="3832" spans="1:5" x14ac:dyDescent="0.25">
      <c r="A3832" s="7" t="str">
        <f t="shared" si="304"/>
        <v/>
      </c>
      <c r="B3832" s="1" t="str">
        <f>IF(A3832="","",IF($C$13="Yes",($C$12+Table1[[#This Row],[Interest Paid]]),IF($C$11*E3831&gt;10,IF($C$13="No",$C$11*E3831,($C$11*E3831)+$C$12),10)))</f>
        <v/>
      </c>
      <c r="C3832" s="1" t="str">
        <f t="shared" si="305"/>
        <v/>
      </c>
      <c r="D3832" s="1" t="str">
        <f t="shared" si="306"/>
        <v/>
      </c>
      <c r="E3832" s="1" t="str">
        <f t="shared" si="307"/>
        <v/>
      </c>
    </row>
    <row r="3833" spans="1:5" x14ac:dyDescent="0.25">
      <c r="A3833" s="7" t="str">
        <f t="shared" si="304"/>
        <v/>
      </c>
      <c r="B3833" s="1" t="str">
        <f>IF(A3833="","",IF($C$13="Yes",($C$12+Table1[[#This Row],[Interest Paid]]),IF($C$11*E3832&gt;10,IF($C$13="No",$C$11*E3832,($C$11*E3832)+$C$12),10)))</f>
        <v/>
      </c>
      <c r="C3833" s="1" t="str">
        <f t="shared" si="305"/>
        <v/>
      </c>
      <c r="D3833" s="1" t="str">
        <f t="shared" si="306"/>
        <v/>
      </c>
      <c r="E3833" s="1" t="str">
        <f t="shared" si="307"/>
        <v/>
      </c>
    </row>
    <row r="3834" spans="1:5" x14ac:dyDescent="0.25">
      <c r="A3834" s="7" t="str">
        <f t="shared" si="304"/>
        <v/>
      </c>
      <c r="B3834" s="1" t="str">
        <f>IF(A3834="","",IF($C$13="Yes",($C$12+Table1[[#This Row],[Interest Paid]]),IF($C$11*E3833&gt;10,IF($C$13="No",$C$11*E3833,($C$11*E3833)+$C$12),10)))</f>
        <v/>
      </c>
      <c r="C3834" s="1" t="str">
        <f t="shared" si="305"/>
        <v/>
      </c>
      <c r="D3834" s="1" t="str">
        <f t="shared" si="306"/>
        <v/>
      </c>
      <c r="E3834" s="1" t="str">
        <f t="shared" si="307"/>
        <v/>
      </c>
    </row>
    <row r="3835" spans="1:5" x14ac:dyDescent="0.25">
      <c r="A3835" s="7" t="str">
        <f t="shared" si="304"/>
        <v/>
      </c>
      <c r="B3835" s="1" t="str">
        <f>IF(A3835="","",IF($C$13="Yes",($C$12+Table1[[#This Row],[Interest Paid]]),IF($C$11*E3834&gt;10,IF($C$13="No",$C$11*E3834,($C$11*E3834)+$C$12),10)))</f>
        <v/>
      </c>
      <c r="C3835" s="1" t="str">
        <f t="shared" si="305"/>
        <v/>
      </c>
      <c r="D3835" s="1" t="str">
        <f t="shared" si="306"/>
        <v/>
      </c>
      <c r="E3835" s="1" t="str">
        <f t="shared" si="307"/>
        <v/>
      </c>
    </row>
    <row r="3836" spans="1:5" x14ac:dyDescent="0.25">
      <c r="A3836" s="7" t="str">
        <f t="shared" si="304"/>
        <v/>
      </c>
      <c r="B3836" s="1" t="str">
        <f>IF(A3836="","",IF($C$13="Yes",($C$12+Table1[[#This Row],[Interest Paid]]),IF($C$11*E3835&gt;10,IF($C$13="No",$C$11*E3835,($C$11*E3835)+$C$12),10)))</f>
        <v/>
      </c>
      <c r="C3836" s="1" t="str">
        <f t="shared" si="305"/>
        <v/>
      </c>
      <c r="D3836" s="1" t="str">
        <f t="shared" si="306"/>
        <v/>
      </c>
      <c r="E3836" s="1" t="str">
        <f t="shared" si="307"/>
        <v/>
      </c>
    </row>
    <row r="3837" spans="1:5" x14ac:dyDescent="0.25">
      <c r="A3837" s="7" t="str">
        <f t="shared" si="304"/>
        <v/>
      </c>
      <c r="B3837" s="1" t="str">
        <f>IF(A3837="","",IF($C$13="Yes",($C$12+Table1[[#This Row],[Interest Paid]]),IF($C$11*E3836&gt;10,IF($C$13="No",$C$11*E3836,($C$11*E3836)+$C$12),10)))</f>
        <v/>
      </c>
      <c r="C3837" s="1" t="str">
        <f t="shared" si="305"/>
        <v/>
      </c>
      <c r="D3837" s="1" t="str">
        <f t="shared" si="306"/>
        <v/>
      </c>
      <c r="E3837" s="1" t="str">
        <f t="shared" si="307"/>
        <v/>
      </c>
    </row>
    <row r="3838" spans="1:5" x14ac:dyDescent="0.25">
      <c r="A3838" s="7" t="str">
        <f t="shared" si="304"/>
        <v/>
      </c>
      <c r="B3838" s="1" t="str">
        <f>IF(A3838="","",IF($C$13="Yes",($C$12+Table1[[#This Row],[Interest Paid]]),IF($C$11*E3837&gt;10,IF($C$13="No",$C$11*E3837,($C$11*E3837)+$C$12),10)))</f>
        <v/>
      </c>
      <c r="C3838" s="1" t="str">
        <f t="shared" si="305"/>
        <v/>
      </c>
      <c r="D3838" s="1" t="str">
        <f t="shared" si="306"/>
        <v/>
      </c>
      <c r="E3838" s="1" t="str">
        <f t="shared" si="307"/>
        <v/>
      </c>
    </row>
    <row r="3839" spans="1:5" x14ac:dyDescent="0.25">
      <c r="A3839" s="7" t="str">
        <f t="shared" si="304"/>
        <v/>
      </c>
      <c r="B3839" s="1" t="str">
        <f>IF(A3839="","",IF($C$13="Yes",($C$12+Table1[[#This Row],[Interest Paid]]),IF($C$11*E3838&gt;10,IF($C$13="No",$C$11*E3838,($C$11*E3838)+$C$12),10)))</f>
        <v/>
      </c>
      <c r="C3839" s="1" t="str">
        <f t="shared" si="305"/>
        <v/>
      </c>
      <c r="D3839" s="1" t="str">
        <f t="shared" si="306"/>
        <v/>
      </c>
      <c r="E3839" s="1" t="str">
        <f t="shared" si="307"/>
        <v/>
      </c>
    </row>
    <row r="3840" spans="1:5" x14ac:dyDescent="0.25">
      <c r="A3840" s="7" t="str">
        <f t="shared" si="304"/>
        <v/>
      </c>
      <c r="B3840" s="1" t="str">
        <f>IF(A3840="","",IF($C$13="Yes",($C$12+Table1[[#This Row],[Interest Paid]]),IF($C$11*E3839&gt;10,IF($C$13="No",$C$11*E3839,($C$11*E3839)+$C$12),10)))</f>
        <v/>
      </c>
      <c r="C3840" s="1" t="str">
        <f t="shared" si="305"/>
        <v/>
      </c>
      <c r="D3840" s="1" t="str">
        <f t="shared" si="306"/>
        <v/>
      </c>
      <c r="E3840" s="1" t="str">
        <f t="shared" si="307"/>
        <v/>
      </c>
    </row>
    <row r="3841" spans="1:5" x14ac:dyDescent="0.25">
      <c r="A3841" s="7" t="str">
        <f t="shared" si="304"/>
        <v/>
      </c>
      <c r="B3841" s="1" t="str">
        <f>IF(A3841="","",IF($C$13="Yes",($C$12+Table1[[#This Row],[Interest Paid]]),IF($C$11*E3840&gt;10,IF($C$13="No",$C$11*E3840,($C$11*E3840)+$C$12),10)))</f>
        <v/>
      </c>
      <c r="C3841" s="1" t="str">
        <f t="shared" si="305"/>
        <v/>
      </c>
      <c r="D3841" s="1" t="str">
        <f t="shared" si="306"/>
        <v/>
      </c>
      <c r="E3841" s="1" t="str">
        <f t="shared" si="307"/>
        <v/>
      </c>
    </row>
    <row r="3842" spans="1:5" x14ac:dyDescent="0.25">
      <c r="A3842" s="7" t="str">
        <f t="shared" si="304"/>
        <v/>
      </c>
      <c r="B3842" s="1" t="str">
        <f>IF(A3842="","",IF($C$13="Yes",($C$12+Table1[[#This Row],[Interest Paid]]),IF($C$11*E3841&gt;10,IF($C$13="No",$C$11*E3841,($C$11*E3841)+$C$12),10)))</f>
        <v/>
      </c>
      <c r="C3842" s="1" t="str">
        <f t="shared" si="305"/>
        <v/>
      </c>
      <c r="D3842" s="1" t="str">
        <f t="shared" si="306"/>
        <v/>
      </c>
      <c r="E3842" s="1" t="str">
        <f t="shared" si="307"/>
        <v/>
      </c>
    </row>
    <row r="3843" spans="1:5" x14ac:dyDescent="0.25">
      <c r="A3843" s="7" t="str">
        <f t="shared" si="304"/>
        <v/>
      </c>
      <c r="B3843" s="1" t="str">
        <f>IF(A3843="","",IF($C$13="Yes",($C$12+Table1[[#This Row],[Interest Paid]]),IF($C$11*E3842&gt;10,IF($C$13="No",$C$11*E3842,($C$11*E3842)+$C$12),10)))</f>
        <v/>
      </c>
      <c r="C3843" s="1" t="str">
        <f t="shared" si="305"/>
        <v/>
      </c>
      <c r="D3843" s="1" t="str">
        <f t="shared" si="306"/>
        <v/>
      </c>
      <c r="E3843" s="1" t="str">
        <f t="shared" si="307"/>
        <v/>
      </c>
    </row>
    <row r="3844" spans="1:5" x14ac:dyDescent="0.25">
      <c r="A3844" s="7" t="str">
        <f t="shared" si="304"/>
        <v/>
      </c>
      <c r="B3844" s="1" t="str">
        <f>IF(A3844="","",IF($C$13="Yes",($C$12+Table1[[#This Row],[Interest Paid]]),IF($C$11*E3843&gt;10,IF($C$13="No",$C$11*E3843,($C$11*E3843)+$C$12),10)))</f>
        <v/>
      </c>
      <c r="C3844" s="1" t="str">
        <f t="shared" si="305"/>
        <v/>
      </c>
      <c r="D3844" s="1" t="str">
        <f t="shared" si="306"/>
        <v/>
      </c>
      <c r="E3844" s="1" t="str">
        <f t="shared" si="307"/>
        <v/>
      </c>
    </row>
    <row r="3845" spans="1:5" x14ac:dyDescent="0.25">
      <c r="A3845" s="7" t="str">
        <f t="shared" si="304"/>
        <v/>
      </c>
      <c r="B3845" s="1" t="str">
        <f>IF(A3845="","",IF($C$13="Yes",($C$12+Table1[[#This Row],[Interest Paid]]),IF($C$11*E3844&gt;10,IF($C$13="No",$C$11*E3844,($C$11*E3844)+$C$12),10)))</f>
        <v/>
      </c>
      <c r="C3845" s="1" t="str">
        <f t="shared" si="305"/>
        <v/>
      </c>
      <c r="D3845" s="1" t="str">
        <f t="shared" si="306"/>
        <v/>
      </c>
      <c r="E3845" s="1" t="str">
        <f t="shared" si="307"/>
        <v/>
      </c>
    </row>
    <row r="3846" spans="1:5" x14ac:dyDescent="0.25">
      <c r="A3846" s="7" t="str">
        <f t="shared" si="304"/>
        <v/>
      </c>
      <c r="B3846" s="1" t="str">
        <f>IF(A3846="","",IF($C$13="Yes",($C$12+Table1[[#This Row],[Interest Paid]]),IF($C$11*E3845&gt;10,IF($C$13="No",$C$11*E3845,($C$11*E3845)+$C$12),10)))</f>
        <v/>
      </c>
      <c r="C3846" s="1" t="str">
        <f t="shared" si="305"/>
        <v/>
      </c>
      <c r="D3846" s="1" t="str">
        <f t="shared" si="306"/>
        <v/>
      </c>
      <c r="E3846" s="1" t="str">
        <f t="shared" si="307"/>
        <v/>
      </c>
    </row>
    <row r="3847" spans="1:5" x14ac:dyDescent="0.25">
      <c r="A3847" s="7" t="str">
        <f t="shared" si="304"/>
        <v/>
      </c>
      <c r="B3847" s="1" t="str">
        <f>IF(A3847="","",IF($C$13="Yes",($C$12+Table1[[#This Row],[Interest Paid]]),IF($C$11*E3846&gt;10,IF($C$13="No",$C$11*E3846,($C$11*E3846)+$C$12),10)))</f>
        <v/>
      </c>
      <c r="C3847" s="1" t="str">
        <f t="shared" si="305"/>
        <v/>
      </c>
      <c r="D3847" s="1" t="str">
        <f t="shared" si="306"/>
        <v/>
      </c>
      <c r="E3847" s="1" t="str">
        <f t="shared" si="307"/>
        <v/>
      </c>
    </row>
    <row r="3848" spans="1:5" x14ac:dyDescent="0.25">
      <c r="A3848" s="7" t="str">
        <f t="shared" si="304"/>
        <v/>
      </c>
      <c r="B3848" s="1" t="str">
        <f>IF(A3848="","",IF($C$13="Yes",($C$12+Table1[[#This Row],[Interest Paid]]),IF($C$11*E3847&gt;10,IF($C$13="No",$C$11*E3847,($C$11*E3847)+$C$12),10)))</f>
        <v/>
      </c>
      <c r="C3848" s="1" t="str">
        <f t="shared" si="305"/>
        <v/>
      </c>
      <c r="D3848" s="1" t="str">
        <f t="shared" si="306"/>
        <v/>
      </c>
      <c r="E3848" s="1" t="str">
        <f t="shared" si="307"/>
        <v/>
      </c>
    </row>
    <row r="3849" spans="1:5" x14ac:dyDescent="0.25">
      <c r="A3849" s="7" t="str">
        <f t="shared" si="304"/>
        <v/>
      </c>
      <c r="B3849" s="1" t="str">
        <f>IF(A3849="","",IF($C$13="Yes",($C$12+Table1[[#This Row],[Interest Paid]]),IF($C$11*E3848&gt;10,IF($C$13="No",$C$11*E3848,($C$11*E3848)+$C$12),10)))</f>
        <v/>
      </c>
      <c r="C3849" s="1" t="str">
        <f t="shared" si="305"/>
        <v/>
      </c>
      <c r="D3849" s="1" t="str">
        <f t="shared" si="306"/>
        <v/>
      </c>
      <c r="E3849" s="1" t="str">
        <f t="shared" si="307"/>
        <v/>
      </c>
    </row>
    <row r="3850" spans="1:5" x14ac:dyDescent="0.25">
      <c r="A3850" s="7" t="str">
        <f t="shared" si="304"/>
        <v/>
      </c>
      <c r="B3850" s="1" t="str">
        <f>IF(A3850="","",IF($C$13="Yes",($C$12+Table1[[#This Row],[Interest Paid]]),IF($C$11*E3849&gt;10,IF($C$13="No",$C$11*E3849,($C$11*E3849)+$C$12),10)))</f>
        <v/>
      </c>
      <c r="C3850" s="1" t="str">
        <f t="shared" si="305"/>
        <v/>
      </c>
      <c r="D3850" s="1" t="str">
        <f t="shared" si="306"/>
        <v/>
      </c>
      <c r="E3850" s="1" t="str">
        <f t="shared" si="307"/>
        <v/>
      </c>
    </row>
    <row r="3851" spans="1:5" x14ac:dyDescent="0.25">
      <c r="A3851" s="7" t="str">
        <f t="shared" si="304"/>
        <v/>
      </c>
      <c r="B3851" s="1" t="str">
        <f>IF(A3851="","",IF($C$13="Yes",($C$12+Table1[[#This Row],[Interest Paid]]),IF($C$11*E3850&gt;10,IF($C$13="No",$C$11*E3850,($C$11*E3850)+$C$12),10)))</f>
        <v/>
      </c>
      <c r="C3851" s="1" t="str">
        <f t="shared" si="305"/>
        <v/>
      </c>
      <c r="D3851" s="1" t="str">
        <f t="shared" si="306"/>
        <v/>
      </c>
      <c r="E3851" s="1" t="str">
        <f t="shared" si="307"/>
        <v/>
      </c>
    </row>
    <row r="3852" spans="1:5" x14ac:dyDescent="0.25">
      <c r="A3852" s="7" t="str">
        <f t="shared" si="304"/>
        <v/>
      </c>
      <c r="B3852" s="1" t="str">
        <f>IF(A3852="","",IF($C$13="Yes",($C$12+Table1[[#This Row],[Interest Paid]]),IF($C$11*E3851&gt;10,IF($C$13="No",$C$11*E3851,($C$11*E3851)+$C$12),10)))</f>
        <v/>
      </c>
      <c r="C3852" s="1" t="str">
        <f t="shared" si="305"/>
        <v/>
      </c>
      <c r="D3852" s="1" t="str">
        <f t="shared" si="306"/>
        <v/>
      </c>
      <c r="E3852" s="1" t="str">
        <f t="shared" si="307"/>
        <v/>
      </c>
    </row>
    <row r="3853" spans="1:5" x14ac:dyDescent="0.25">
      <c r="A3853" s="7" t="str">
        <f t="shared" si="304"/>
        <v/>
      </c>
      <c r="B3853" s="1" t="str">
        <f>IF(A3853="","",IF($C$13="Yes",($C$12+Table1[[#This Row],[Interest Paid]]),IF($C$11*E3852&gt;10,IF($C$13="No",$C$11*E3852,($C$11*E3852)+$C$12),10)))</f>
        <v/>
      </c>
      <c r="C3853" s="1" t="str">
        <f t="shared" si="305"/>
        <v/>
      </c>
      <c r="D3853" s="1" t="str">
        <f t="shared" si="306"/>
        <v/>
      </c>
      <c r="E3853" s="1" t="str">
        <f t="shared" si="307"/>
        <v/>
      </c>
    </row>
    <row r="3854" spans="1:5" x14ac:dyDescent="0.25">
      <c r="A3854" s="7" t="str">
        <f t="shared" si="304"/>
        <v/>
      </c>
      <c r="B3854" s="1" t="str">
        <f>IF(A3854="","",IF($C$13="Yes",($C$12+Table1[[#This Row],[Interest Paid]]),IF($C$11*E3853&gt;10,IF($C$13="No",$C$11*E3853,($C$11*E3853)+$C$12),10)))</f>
        <v/>
      </c>
      <c r="C3854" s="1" t="str">
        <f t="shared" si="305"/>
        <v/>
      </c>
      <c r="D3854" s="1" t="str">
        <f t="shared" si="306"/>
        <v/>
      </c>
      <c r="E3854" s="1" t="str">
        <f t="shared" si="307"/>
        <v/>
      </c>
    </row>
    <row r="3855" spans="1:5" x14ac:dyDescent="0.25">
      <c r="A3855" s="7" t="str">
        <f t="shared" si="304"/>
        <v/>
      </c>
      <c r="B3855" s="1" t="str">
        <f>IF(A3855="","",IF($C$13="Yes",($C$12+Table1[[#This Row],[Interest Paid]]),IF($C$11*E3854&gt;10,IF($C$13="No",$C$11*E3854,($C$11*E3854)+$C$12),10)))</f>
        <v/>
      </c>
      <c r="C3855" s="1" t="str">
        <f t="shared" si="305"/>
        <v/>
      </c>
      <c r="D3855" s="1" t="str">
        <f t="shared" si="306"/>
        <v/>
      </c>
      <c r="E3855" s="1" t="str">
        <f t="shared" si="307"/>
        <v/>
      </c>
    </row>
    <row r="3856" spans="1:5" x14ac:dyDescent="0.25">
      <c r="A3856" s="7" t="str">
        <f t="shared" si="304"/>
        <v/>
      </c>
      <c r="B3856" s="1" t="str">
        <f>IF(A3856="","",IF($C$13="Yes",($C$12+Table1[[#This Row],[Interest Paid]]),IF($C$11*E3855&gt;10,IF($C$13="No",$C$11*E3855,($C$11*E3855)+$C$12),10)))</f>
        <v/>
      </c>
      <c r="C3856" s="1" t="str">
        <f t="shared" si="305"/>
        <v/>
      </c>
      <c r="D3856" s="1" t="str">
        <f t="shared" si="306"/>
        <v/>
      </c>
      <c r="E3856" s="1" t="str">
        <f t="shared" si="307"/>
        <v/>
      </c>
    </row>
    <row r="3857" spans="1:5" x14ac:dyDescent="0.25">
      <c r="A3857" s="7" t="str">
        <f t="shared" si="304"/>
        <v/>
      </c>
      <c r="B3857" s="1" t="str">
        <f>IF(A3857="","",IF($C$13="Yes",($C$12+Table1[[#This Row],[Interest Paid]]),IF($C$11*E3856&gt;10,IF($C$13="No",$C$11*E3856,($C$11*E3856)+$C$12),10)))</f>
        <v/>
      </c>
      <c r="C3857" s="1" t="str">
        <f t="shared" si="305"/>
        <v/>
      </c>
      <c r="D3857" s="1" t="str">
        <f t="shared" si="306"/>
        <v/>
      </c>
      <c r="E3857" s="1" t="str">
        <f t="shared" si="307"/>
        <v/>
      </c>
    </row>
    <row r="3858" spans="1:5" x14ac:dyDescent="0.25">
      <c r="A3858" s="7" t="str">
        <f t="shared" si="304"/>
        <v/>
      </c>
      <c r="B3858" s="1" t="str">
        <f>IF(A3858="","",IF($C$13="Yes",($C$12+Table1[[#This Row],[Interest Paid]]),IF($C$11*E3857&gt;10,IF($C$13="No",$C$11*E3857,($C$11*E3857)+$C$12),10)))</f>
        <v/>
      </c>
      <c r="C3858" s="1" t="str">
        <f t="shared" si="305"/>
        <v/>
      </c>
      <c r="D3858" s="1" t="str">
        <f t="shared" si="306"/>
        <v/>
      </c>
      <c r="E3858" s="1" t="str">
        <f t="shared" si="307"/>
        <v/>
      </c>
    </row>
    <row r="3859" spans="1:5" x14ac:dyDescent="0.25">
      <c r="A3859" s="7" t="str">
        <f t="shared" si="304"/>
        <v/>
      </c>
      <c r="B3859" s="1" t="str">
        <f>IF(A3859="","",IF($C$13="Yes",($C$12+Table1[[#This Row],[Interest Paid]]),IF($C$11*E3858&gt;10,IF($C$13="No",$C$11*E3858,($C$11*E3858)+$C$12),10)))</f>
        <v/>
      </c>
      <c r="C3859" s="1" t="str">
        <f t="shared" si="305"/>
        <v/>
      </c>
      <c r="D3859" s="1" t="str">
        <f t="shared" si="306"/>
        <v/>
      </c>
      <c r="E3859" s="1" t="str">
        <f t="shared" si="307"/>
        <v/>
      </c>
    </row>
    <row r="3860" spans="1:5" x14ac:dyDescent="0.25">
      <c r="A3860" s="7" t="str">
        <f t="shared" si="304"/>
        <v/>
      </c>
      <c r="B3860" s="1" t="str">
        <f>IF(A3860="","",IF($C$13="Yes",($C$12+Table1[[#This Row],[Interest Paid]]),IF($C$11*E3859&gt;10,IF($C$13="No",$C$11*E3859,($C$11*E3859)+$C$12),10)))</f>
        <v/>
      </c>
      <c r="C3860" s="1" t="str">
        <f t="shared" si="305"/>
        <v/>
      </c>
      <c r="D3860" s="1" t="str">
        <f t="shared" si="306"/>
        <v/>
      </c>
      <c r="E3860" s="1" t="str">
        <f t="shared" si="307"/>
        <v/>
      </c>
    </row>
    <row r="3861" spans="1:5" x14ac:dyDescent="0.25">
      <c r="A3861" s="7" t="str">
        <f t="shared" si="304"/>
        <v/>
      </c>
      <c r="B3861" s="1" t="str">
        <f>IF(A3861="","",IF($C$13="Yes",($C$12+Table1[[#This Row],[Interest Paid]]),IF($C$11*E3860&gt;10,IF($C$13="No",$C$11*E3860,($C$11*E3860)+$C$12),10)))</f>
        <v/>
      </c>
      <c r="C3861" s="1" t="str">
        <f t="shared" si="305"/>
        <v/>
      </c>
      <c r="D3861" s="1" t="str">
        <f t="shared" si="306"/>
        <v/>
      </c>
      <c r="E3861" s="1" t="str">
        <f t="shared" si="307"/>
        <v/>
      </c>
    </row>
    <row r="3862" spans="1:5" x14ac:dyDescent="0.25">
      <c r="A3862" s="7" t="str">
        <f t="shared" si="304"/>
        <v/>
      </c>
      <c r="B3862" s="1" t="str">
        <f>IF(A3862="","",IF($C$13="Yes",($C$12+Table1[[#This Row],[Interest Paid]]),IF($C$11*E3861&gt;10,IF($C$13="No",$C$11*E3861,($C$11*E3861)+$C$12),10)))</f>
        <v/>
      </c>
      <c r="C3862" s="1" t="str">
        <f t="shared" si="305"/>
        <v/>
      </c>
      <c r="D3862" s="1" t="str">
        <f t="shared" si="306"/>
        <v/>
      </c>
      <c r="E3862" s="1" t="str">
        <f t="shared" si="307"/>
        <v/>
      </c>
    </row>
    <row r="3863" spans="1:5" x14ac:dyDescent="0.25">
      <c r="A3863" s="7" t="str">
        <f t="shared" si="304"/>
        <v/>
      </c>
      <c r="B3863" s="1" t="str">
        <f>IF(A3863="","",IF($C$13="Yes",($C$12+Table1[[#This Row],[Interest Paid]]),IF($C$11*E3862&gt;10,IF($C$13="No",$C$11*E3862,($C$11*E3862)+$C$12),10)))</f>
        <v/>
      </c>
      <c r="C3863" s="1" t="str">
        <f t="shared" si="305"/>
        <v/>
      </c>
      <c r="D3863" s="1" t="str">
        <f t="shared" si="306"/>
        <v/>
      </c>
      <c r="E3863" s="1" t="str">
        <f t="shared" si="307"/>
        <v/>
      </c>
    </row>
    <row r="3864" spans="1:5" x14ac:dyDescent="0.25">
      <c r="A3864" s="7" t="str">
        <f t="shared" si="304"/>
        <v/>
      </c>
      <c r="B3864" s="1" t="str">
        <f>IF(A3864="","",IF($C$13="Yes",($C$12+Table1[[#This Row],[Interest Paid]]),IF($C$11*E3863&gt;10,IF($C$13="No",$C$11*E3863,($C$11*E3863)+$C$12),10)))</f>
        <v/>
      </c>
      <c r="C3864" s="1" t="str">
        <f t="shared" si="305"/>
        <v/>
      </c>
      <c r="D3864" s="1" t="str">
        <f t="shared" si="306"/>
        <v/>
      </c>
      <c r="E3864" s="1" t="str">
        <f t="shared" si="307"/>
        <v/>
      </c>
    </row>
    <row r="3865" spans="1:5" x14ac:dyDescent="0.25">
      <c r="A3865" s="7" t="str">
        <f t="shared" si="304"/>
        <v/>
      </c>
      <c r="B3865" s="1" t="str">
        <f>IF(A3865="","",IF($C$13="Yes",($C$12+Table1[[#This Row],[Interest Paid]]),IF($C$11*E3864&gt;10,IF($C$13="No",$C$11*E3864,($C$11*E3864)+$C$12),10)))</f>
        <v/>
      </c>
      <c r="C3865" s="1" t="str">
        <f t="shared" si="305"/>
        <v/>
      </c>
      <c r="D3865" s="1" t="str">
        <f t="shared" si="306"/>
        <v/>
      </c>
      <c r="E3865" s="1" t="str">
        <f t="shared" si="307"/>
        <v/>
      </c>
    </row>
    <row r="3866" spans="1:5" x14ac:dyDescent="0.25">
      <c r="A3866" s="7" t="str">
        <f t="shared" si="304"/>
        <v/>
      </c>
      <c r="B3866" s="1" t="str">
        <f>IF(A3866="","",IF($C$13="Yes",($C$12+Table1[[#This Row],[Interest Paid]]),IF($C$11*E3865&gt;10,IF($C$13="No",$C$11*E3865,($C$11*E3865)+$C$12),10)))</f>
        <v/>
      </c>
      <c r="C3866" s="1" t="str">
        <f t="shared" si="305"/>
        <v/>
      </c>
      <c r="D3866" s="1" t="str">
        <f t="shared" si="306"/>
        <v/>
      </c>
      <c r="E3866" s="1" t="str">
        <f t="shared" si="307"/>
        <v/>
      </c>
    </row>
    <row r="3867" spans="1:5" x14ac:dyDescent="0.25">
      <c r="A3867" s="7" t="str">
        <f t="shared" si="304"/>
        <v/>
      </c>
      <c r="B3867" s="1" t="str">
        <f>IF(A3867="","",IF($C$13="Yes",($C$12+Table1[[#This Row],[Interest Paid]]),IF($C$11*E3866&gt;10,IF($C$13="No",$C$11*E3866,($C$11*E3866)+$C$12),10)))</f>
        <v/>
      </c>
      <c r="C3867" s="1" t="str">
        <f t="shared" si="305"/>
        <v/>
      </c>
      <c r="D3867" s="1" t="str">
        <f t="shared" si="306"/>
        <v/>
      </c>
      <c r="E3867" s="1" t="str">
        <f t="shared" si="307"/>
        <v/>
      </c>
    </row>
    <row r="3868" spans="1:5" x14ac:dyDescent="0.25">
      <c r="A3868" s="7" t="str">
        <f t="shared" si="304"/>
        <v/>
      </c>
      <c r="B3868" s="1" t="str">
        <f>IF(A3868="","",IF($C$13="Yes",($C$12+Table1[[#This Row],[Interest Paid]]),IF($C$11*E3867&gt;10,IF($C$13="No",$C$11*E3867,($C$11*E3867)+$C$12),10)))</f>
        <v/>
      </c>
      <c r="C3868" s="1" t="str">
        <f t="shared" si="305"/>
        <v/>
      </c>
      <c r="D3868" s="1" t="str">
        <f t="shared" si="306"/>
        <v/>
      </c>
      <c r="E3868" s="1" t="str">
        <f t="shared" si="307"/>
        <v/>
      </c>
    </row>
    <row r="3869" spans="1:5" x14ac:dyDescent="0.25">
      <c r="A3869" s="7" t="str">
        <f t="shared" si="304"/>
        <v/>
      </c>
      <c r="B3869" s="1" t="str">
        <f>IF(A3869="","",IF($C$13="Yes",($C$12+Table1[[#This Row],[Interest Paid]]),IF($C$11*E3868&gt;10,IF($C$13="No",$C$11*E3868,($C$11*E3868)+$C$12),10)))</f>
        <v/>
      </c>
      <c r="C3869" s="1" t="str">
        <f t="shared" si="305"/>
        <v/>
      </c>
      <c r="D3869" s="1" t="str">
        <f t="shared" si="306"/>
        <v/>
      </c>
      <c r="E3869" s="1" t="str">
        <f t="shared" si="307"/>
        <v/>
      </c>
    </row>
    <row r="3870" spans="1:5" x14ac:dyDescent="0.25">
      <c r="A3870" s="7" t="str">
        <f t="shared" si="304"/>
        <v/>
      </c>
      <c r="B3870" s="1" t="str">
        <f>IF(A3870="","",IF($C$13="Yes",($C$12+Table1[[#This Row],[Interest Paid]]),IF($C$11*E3869&gt;10,IF($C$13="No",$C$11*E3869,($C$11*E3869)+$C$12),10)))</f>
        <v/>
      </c>
      <c r="C3870" s="1" t="str">
        <f t="shared" si="305"/>
        <v/>
      </c>
      <c r="D3870" s="1" t="str">
        <f t="shared" si="306"/>
        <v/>
      </c>
      <c r="E3870" s="1" t="str">
        <f t="shared" si="307"/>
        <v/>
      </c>
    </row>
    <row r="3871" spans="1:5" x14ac:dyDescent="0.25">
      <c r="A3871" s="7" t="str">
        <f t="shared" si="304"/>
        <v/>
      </c>
      <c r="B3871" s="1" t="str">
        <f>IF(A3871="","",IF($C$13="Yes",($C$12+Table1[[#This Row],[Interest Paid]]),IF($C$11*E3870&gt;10,IF($C$13="No",$C$11*E3870,($C$11*E3870)+$C$12),10)))</f>
        <v/>
      </c>
      <c r="C3871" s="1" t="str">
        <f t="shared" si="305"/>
        <v/>
      </c>
      <c r="D3871" s="1" t="str">
        <f t="shared" si="306"/>
        <v/>
      </c>
      <c r="E3871" s="1" t="str">
        <f t="shared" si="307"/>
        <v/>
      </c>
    </row>
    <row r="3872" spans="1:5" x14ac:dyDescent="0.25">
      <c r="A3872" s="7" t="str">
        <f t="shared" si="304"/>
        <v/>
      </c>
      <c r="B3872" s="1" t="str">
        <f>IF(A3872="","",IF($C$13="Yes",($C$12+Table1[[#This Row],[Interest Paid]]),IF($C$11*E3871&gt;10,IF($C$13="No",$C$11*E3871,($C$11*E3871)+$C$12),10)))</f>
        <v/>
      </c>
      <c r="C3872" s="1" t="str">
        <f t="shared" si="305"/>
        <v/>
      </c>
      <c r="D3872" s="1" t="str">
        <f t="shared" si="306"/>
        <v/>
      </c>
      <c r="E3872" s="1" t="str">
        <f t="shared" si="307"/>
        <v/>
      </c>
    </row>
    <row r="3873" spans="1:5" x14ac:dyDescent="0.25">
      <c r="A3873" s="7" t="str">
        <f t="shared" si="304"/>
        <v/>
      </c>
      <c r="B3873" s="1" t="str">
        <f>IF(A3873="","",IF($C$13="Yes",($C$12+Table1[[#This Row],[Interest Paid]]),IF($C$11*E3872&gt;10,IF($C$13="No",$C$11*E3872,($C$11*E3872)+$C$12),10)))</f>
        <v/>
      </c>
      <c r="C3873" s="1" t="str">
        <f t="shared" si="305"/>
        <v/>
      </c>
      <c r="D3873" s="1" t="str">
        <f t="shared" si="306"/>
        <v/>
      </c>
      <c r="E3873" s="1" t="str">
        <f t="shared" si="307"/>
        <v/>
      </c>
    </row>
    <row r="3874" spans="1:5" x14ac:dyDescent="0.25">
      <c r="A3874" s="7" t="str">
        <f t="shared" si="304"/>
        <v/>
      </c>
      <c r="B3874" s="1" t="str">
        <f>IF(A3874="","",IF($C$13="Yes",($C$12+Table1[[#This Row],[Interest Paid]]),IF($C$11*E3873&gt;10,IF($C$13="No",$C$11*E3873,($C$11*E3873)+$C$12),10)))</f>
        <v/>
      </c>
      <c r="C3874" s="1" t="str">
        <f t="shared" si="305"/>
        <v/>
      </c>
      <c r="D3874" s="1" t="str">
        <f t="shared" si="306"/>
        <v/>
      </c>
      <c r="E3874" s="1" t="str">
        <f t="shared" si="307"/>
        <v/>
      </c>
    </row>
    <row r="3875" spans="1:5" x14ac:dyDescent="0.25">
      <c r="A3875" s="7" t="str">
        <f t="shared" ref="A3875:A3938" si="308">IF(A3874="","",IF(E3874&gt;0,A3874+1,""))</f>
        <v/>
      </c>
      <c r="B3875" s="1" t="str">
        <f>IF(A3875="","",IF($C$13="Yes",($C$12+Table1[[#This Row],[Interest Paid]]),IF($C$11*E3874&gt;10,IF($C$13="No",$C$11*E3874,($C$11*E3874)+$C$12),10)))</f>
        <v/>
      </c>
      <c r="C3875" s="1" t="str">
        <f t="shared" ref="C3875:C3938" si="309">IF(A3875="","",($C$10/12)*E3874)</f>
        <v/>
      </c>
      <c r="D3875" s="1" t="str">
        <f t="shared" ref="D3875:D3938" si="310">IF(A3875="","",B3875-C3875)</f>
        <v/>
      </c>
      <c r="E3875" s="1" t="str">
        <f t="shared" ref="E3875:E3938" si="311">IF(A3875="","",E3874-D3875)</f>
        <v/>
      </c>
    </row>
    <row r="3876" spans="1:5" x14ac:dyDescent="0.25">
      <c r="A3876" s="7" t="str">
        <f t="shared" si="308"/>
        <v/>
      </c>
      <c r="B3876" s="1" t="str">
        <f>IF(A3876="","",IF($C$13="Yes",($C$12+Table1[[#This Row],[Interest Paid]]),IF($C$11*E3875&gt;10,IF($C$13="No",$C$11*E3875,($C$11*E3875)+$C$12),10)))</f>
        <v/>
      </c>
      <c r="C3876" s="1" t="str">
        <f t="shared" si="309"/>
        <v/>
      </c>
      <c r="D3876" s="1" t="str">
        <f t="shared" si="310"/>
        <v/>
      </c>
      <c r="E3876" s="1" t="str">
        <f t="shared" si="311"/>
        <v/>
      </c>
    </row>
    <row r="3877" spans="1:5" x14ac:dyDescent="0.25">
      <c r="A3877" s="7" t="str">
        <f t="shared" si="308"/>
        <v/>
      </c>
      <c r="B3877" s="1" t="str">
        <f>IF(A3877="","",IF($C$13="Yes",($C$12+Table1[[#This Row],[Interest Paid]]),IF($C$11*E3876&gt;10,IF($C$13="No",$C$11*E3876,($C$11*E3876)+$C$12),10)))</f>
        <v/>
      </c>
      <c r="C3877" s="1" t="str">
        <f t="shared" si="309"/>
        <v/>
      </c>
      <c r="D3877" s="1" t="str">
        <f t="shared" si="310"/>
        <v/>
      </c>
      <c r="E3877" s="1" t="str">
        <f t="shared" si="311"/>
        <v/>
      </c>
    </row>
    <row r="3878" spans="1:5" x14ac:dyDescent="0.25">
      <c r="A3878" s="7" t="str">
        <f t="shared" si="308"/>
        <v/>
      </c>
      <c r="B3878" s="1" t="str">
        <f>IF(A3878="","",IF($C$13="Yes",($C$12+Table1[[#This Row],[Interest Paid]]),IF($C$11*E3877&gt;10,IF($C$13="No",$C$11*E3877,($C$11*E3877)+$C$12),10)))</f>
        <v/>
      </c>
      <c r="C3878" s="1" t="str">
        <f t="shared" si="309"/>
        <v/>
      </c>
      <c r="D3878" s="1" t="str">
        <f t="shared" si="310"/>
        <v/>
      </c>
      <c r="E3878" s="1" t="str">
        <f t="shared" si="311"/>
        <v/>
      </c>
    </row>
    <row r="3879" spans="1:5" x14ac:dyDescent="0.25">
      <c r="A3879" s="7" t="str">
        <f t="shared" si="308"/>
        <v/>
      </c>
      <c r="B3879" s="1" t="str">
        <f>IF(A3879="","",IF($C$13="Yes",($C$12+Table1[[#This Row],[Interest Paid]]),IF($C$11*E3878&gt;10,IF($C$13="No",$C$11*E3878,($C$11*E3878)+$C$12),10)))</f>
        <v/>
      </c>
      <c r="C3879" s="1" t="str">
        <f t="shared" si="309"/>
        <v/>
      </c>
      <c r="D3879" s="1" t="str">
        <f t="shared" si="310"/>
        <v/>
      </c>
      <c r="E3879" s="1" t="str">
        <f t="shared" si="311"/>
        <v/>
      </c>
    </row>
    <row r="3880" spans="1:5" x14ac:dyDescent="0.25">
      <c r="A3880" s="7" t="str">
        <f t="shared" si="308"/>
        <v/>
      </c>
      <c r="B3880" s="1" t="str">
        <f>IF(A3880="","",IF($C$13="Yes",($C$12+Table1[[#This Row],[Interest Paid]]),IF($C$11*E3879&gt;10,IF($C$13="No",$C$11*E3879,($C$11*E3879)+$C$12),10)))</f>
        <v/>
      </c>
      <c r="C3880" s="1" t="str">
        <f t="shared" si="309"/>
        <v/>
      </c>
      <c r="D3880" s="1" t="str">
        <f t="shared" si="310"/>
        <v/>
      </c>
      <c r="E3880" s="1" t="str">
        <f t="shared" si="311"/>
        <v/>
      </c>
    </row>
    <row r="3881" spans="1:5" x14ac:dyDescent="0.25">
      <c r="A3881" s="7" t="str">
        <f t="shared" si="308"/>
        <v/>
      </c>
      <c r="B3881" s="1" t="str">
        <f>IF(A3881="","",IF($C$13="Yes",($C$12+Table1[[#This Row],[Interest Paid]]),IF($C$11*E3880&gt;10,IF($C$13="No",$C$11*E3880,($C$11*E3880)+$C$12),10)))</f>
        <v/>
      </c>
      <c r="C3881" s="1" t="str">
        <f t="shared" si="309"/>
        <v/>
      </c>
      <c r="D3881" s="1" t="str">
        <f t="shared" si="310"/>
        <v/>
      </c>
      <c r="E3881" s="1" t="str">
        <f t="shared" si="311"/>
        <v/>
      </c>
    </row>
    <row r="3882" spans="1:5" x14ac:dyDescent="0.25">
      <c r="A3882" s="7" t="str">
        <f t="shared" si="308"/>
        <v/>
      </c>
      <c r="B3882" s="1" t="str">
        <f>IF(A3882="","",IF($C$13="Yes",($C$12+Table1[[#This Row],[Interest Paid]]),IF($C$11*E3881&gt;10,IF($C$13="No",$C$11*E3881,($C$11*E3881)+$C$12),10)))</f>
        <v/>
      </c>
      <c r="C3882" s="1" t="str">
        <f t="shared" si="309"/>
        <v/>
      </c>
      <c r="D3882" s="1" t="str">
        <f t="shared" si="310"/>
        <v/>
      </c>
      <c r="E3882" s="1" t="str">
        <f t="shared" si="311"/>
        <v/>
      </c>
    </row>
    <row r="3883" spans="1:5" x14ac:dyDescent="0.25">
      <c r="A3883" s="7" t="str">
        <f t="shared" si="308"/>
        <v/>
      </c>
      <c r="B3883" s="1" t="str">
        <f>IF(A3883="","",IF($C$13="Yes",($C$12+Table1[[#This Row],[Interest Paid]]),IF($C$11*E3882&gt;10,IF($C$13="No",$C$11*E3882,($C$11*E3882)+$C$12),10)))</f>
        <v/>
      </c>
      <c r="C3883" s="1" t="str">
        <f t="shared" si="309"/>
        <v/>
      </c>
      <c r="D3883" s="1" t="str">
        <f t="shared" si="310"/>
        <v/>
      </c>
      <c r="E3883" s="1" t="str">
        <f t="shared" si="311"/>
        <v/>
      </c>
    </row>
    <row r="3884" spans="1:5" x14ac:dyDescent="0.25">
      <c r="A3884" s="7" t="str">
        <f t="shared" si="308"/>
        <v/>
      </c>
      <c r="B3884" s="1" t="str">
        <f>IF(A3884="","",IF($C$13="Yes",($C$12+Table1[[#This Row],[Interest Paid]]),IF($C$11*E3883&gt;10,IF($C$13="No",$C$11*E3883,($C$11*E3883)+$C$12),10)))</f>
        <v/>
      </c>
      <c r="C3884" s="1" t="str">
        <f t="shared" si="309"/>
        <v/>
      </c>
      <c r="D3884" s="1" t="str">
        <f t="shared" si="310"/>
        <v/>
      </c>
      <c r="E3884" s="1" t="str">
        <f t="shared" si="311"/>
        <v/>
      </c>
    </row>
    <row r="3885" spans="1:5" x14ac:dyDescent="0.25">
      <c r="A3885" s="7" t="str">
        <f t="shared" si="308"/>
        <v/>
      </c>
      <c r="B3885" s="1" t="str">
        <f>IF(A3885="","",IF($C$13="Yes",($C$12+Table1[[#This Row],[Interest Paid]]),IF($C$11*E3884&gt;10,IF($C$13="No",$C$11*E3884,($C$11*E3884)+$C$12),10)))</f>
        <v/>
      </c>
      <c r="C3885" s="1" t="str">
        <f t="shared" si="309"/>
        <v/>
      </c>
      <c r="D3885" s="1" t="str">
        <f t="shared" si="310"/>
        <v/>
      </c>
      <c r="E3885" s="1" t="str">
        <f t="shared" si="311"/>
        <v/>
      </c>
    </row>
    <row r="3886" spans="1:5" x14ac:dyDescent="0.25">
      <c r="A3886" s="7" t="str">
        <f t="shared" si="308"/>
        <v/>
      </c>
      <c r="B3886" s="1" t="str">
        <f>IF(A3886="","",IF($C$13="Yes",($C$12+Table1[[#This Row],[Interest Paid]]),IF($C$11*E3885&gt;10,IF($C$13="No",$C$11*E3885,($C$11*E3885)+$C$12),10)))</f>
        <v/>
      </c>
      <c r="C3886" s="1" t="str">
        <f t="shared" si="309"/>
        <v/>
      </c>
      <c r="D3886" s="1" t="str">
        <f t="shared" si="310"/>
        <v/>
      </c>
      <c r="E3886" s="1" t="str">
        <f t="shared" si="311"/>
        <v/>
      </c>
    </row>
    <row r="3887" spans="1:5" x14ac:dyDescent="0.25">
      <c r="A3887" s="7" t="str">
        <f t="shared" si="308"/>
        <v/>
      </c>
      <c r="B3887" s="1" t="str">
        <f>IF(A3887="","",IF($C$13="Yes",($C$12+Table1[[#This Row],[Interest Paid]]),IF($C$11*E3886&gt;10,IF($C$13="No",$C$11*E3886,($C$11*E3886)+$C$12),10)))</f>
        <v/>
      </c>
      <c r="C3887" s="1" t="str">
        <f t="shared" si="309"/>
        <v/>
      </c>
      <c r="D3887" s="1" t="str">
        <f t="shared" si="310"/>
        <v/>
      </c>
      <c r="E3887" s="1" t="str">
        <f t="shared" si="311"/>
        <v/>
      </c>
    </row>
    <row r="3888" spans="1:5" x14ac:dyDescent="0.25">
      <c r="A3888" s="7" t="str">
        <f t="shared" si="308"/>
        <v/>
      </c>
      <c r="B3888" s="1" t="str">
        <f>IF(A3888="","",IF($C$13="Yes",($C$12+Table1[[#This Row],[Interest Paid]]),IF($C$11*E3887&gt;10,IF($C$13="No",$C$11*E3887,($C$11*E3887)+$C$12),10)))</f>
        <v/>
      </c>
      <c r="C3888" s="1" t="str">
        <f t="shared" si="309"/>
        <v/>
      </c>
      <c r="D3888" s="1" t="str">
        <f t="shared" si="310"/>
        <v/>
      </c>
      <c r="E3888" s="1" t="str">
        <f t="shared" si="311"/>
        <v/>
      </c>
    </row>
    <row r="3889" spans="1:5" x14ac:dyDescent="0.25">
      <c r="A3889" s="7" t="str">
        <f t="shared" si="308"/>
        <v/>
      </c>
      <c r="B3889" s="1" t="str">
        <f>IF(A3889="","",IF($C$13="Yes",($C$12+Table1[[#This Row],[Interest Paid]]),IF($C$11*E3888&gt;10,IF($C$13="No",$C$11*E3888,($C$11*E3888)+$C$12),10)))</f>
        <v/>
      </c>
      <c r="C3889" s="1" t="str">
        <f t="shared" si="309"/>
        <v/>
      </c>
      <c r="D3889" s="1" t="str">
        <f t="shared" si="310"/>
        <v/>
      </c>
      <c r="E3889" s="1" t="str">
        <f t="shared" si="311"/>
        <v/>
      </c>
    </row>
    <row r="3890" spans="1:5" x14ac:dyDescent="0.25">
      <c r="A3890" s="7" t="str">
        <f t="shared" si="308"/>
        <v/>
      </c>
      <c r="B3890" s="1" t="str">
        <f>IF(A3890="","",IF($C$13="Yes",($C$12+Table1[[#This Row],[Interest Paid]]),IF($C$11*E3889&gt;10,IF($C$13="No",$C$11*E3889,($C$11*E3889)+$C$12),10)))</f>
        <v/>
      </c>
      <c r="C3890" s="1" t="str">
        <f t="shared" si="309"/>
        <v/>
      </c>
      <c r="D3890" s="1" t="str">
        <f t="shared" si="310"/>
        <v/>
      </c>
      <c r="E3890" s="1" t="str">
        <f t="shared" si="311"/>
        <v/>
      </c>
    </row>
    <row r="3891" spans="1:5" x14ac:dyDescent="0.25">
      <c r="A3891" s="7" t="str">
        <f t="shared" si="308"/>
        <v/>
      </c>
      <c r="B3891" s="1" t="str">
        <f>IF(A3891="","",IF($C$13="Yes",($C$12+Table1[[#This Row],[Interest Paid]]),IF($C$11*E3890&gt;10,IF($C$13="No",$C$11*E3890,($C$11*E3890)+$C$12),10)))</f>
        <v/>
      </c>
      <c r="C3891" s="1" t="str">
        <f t="shared" si="309"/>
        <v/>
      </c>
      <c r="D3891" s="1" t="str">
        <f t="shared" si="310"/>
        <v/>
      </c>
      <c r="E3891" s="1" t="str">
        <f t="shared" si="311"/>
        <v/>
      </c>
    </row>
    <row r="3892" spans="1:5" x14ac:dyDescent="0.25">
      <c r="A3892" s="7" t="str">
        <f t="shared" si="308"/>
        <v/>
      </c>
      <c r="B3892" s="1" t="str">
        <f>IF(A3892="","",IF($C$13="Yes",($C$12+Table1[[#This Row],[Interest Paid]]),IF($C$11*E3891&gt;10,IF($C$13="No",$C$11*E3891,($C$11*E3891)+$C$12),10)))</f>
        <v/>
      </c>
      <c r="C3892" s="1" t="str">
        <f t="shared" si="309"/>
        <v/>
      </c>
      <c r="D3892" s="1" t="str">
        <f t="shared" si="310"/>
        <v/>
      </c>
      <c r="E3892" s="1" t="str">
        <f t="shared" si="311"/>
        <v/>
      </c>
    </row>
    <row r="3893" spans="1:5" x14ac:dyDescent="0.25">
      <c r="A3893" s="7" t="str">
        <f t="shared" si="308"/>
        <v/>
      </c>
      <c r="B3893" s="1" t="str">
        <f>IF(A3893="","",IF($C$13="Yes",($C$12+Table1[[#This Row],[Interest Paid]]),IF($C$11*E3892&gt;10,IF($C$13="No",$C$11*E3892,($C$11*E3892)+$C$12),10)))</f>
        <v/>
      </c>
      <c r="C3893" s="1" t="str">
        <f t="shared" si="309"/>
        <v/>
      </c>
      <c r="D3893" s="1" t="str">
        <f t="shared" si="310"/>
        <v/>
      </c>
      <c r="E3893" s="1" t="str">
        <f t="shared" si="311"/>
        <v/>
      </c>
    </row>
    <row r="3894" spans="1:5" x14ac:dyDescent="0.25">
      <c r="A3894" s="7" t="str">
        <f t="shared" si="308"/>
        <v/>
      </c>
      <c r="B3894" s="1" t="str">
        <f>IF(A3894="","",IF($C$13="Yes",($C$12+Table1[[#This Row],[Interest Paid]]),IF($C$11*E3893&gt;10,IF($C$13="No",$C$11*E3893,($C$11*E3893)+$C$12),10)))</f>
        <v/>
      </c>
      <c r="C3894" s="1" t="str">
        <f t="shared" si="309"/>
        <v/>
      </c>
      <c r="D3894" s="1" t="str">
        <f t="shared" si="310"/>
        <v/>
      </c>
      <c r="E3894" s="1" t="str">
        <f t="shared" si="311"/>
        <v/>
      </c>
    </row>
    <row r="3895" spans="1:5" x14ac:dyDescent="0.25">
      <c r="A3895" s="7" t="str">
        <f t="shared" si="308"/>
        <v/>
      </c>
      <c r="B3895" s="1" t="str">
        <f>IF(A3895="","",IF($C$13="Yes",($C$12+Table1[[#This Row],[Interest Paid]]),IF($C$11*E3894&gt;10,IF($C$13="No",$C$11*E3894,($C$11*E3894)+$C$12),10)))</f>
        <v/>
      </c>
      <c r="C3895" s="1" t="str">
        <f t="shared" si="309"/>
        <v/>
      </c>
      <c r="D3895" s="1" t="str">
        <f t="shared" si="310"/>
        <v/>
      </c>
      <c r="E3895" s="1" t="str">
        <f t="shared" si="311"/>
        <v/>
      </c>
    </row>
    <row r="3896" spans="1:5" x14ac:dyDescent="0.25">
      <c r="A3896" s="7" t="str">
        <f t="shared" si="308"/>
        <v/>
      </c>
      <c r="B3896" s="1" t="str">
        <f>IF(A3896="","",IF($C$13="Yes",($C$12+Table1[[#This Row],[Interest Paid]]),IF($C$11*E3895&gt;10,IF($C$13="No",$C$11*E3895,($C$11*E3895)+$C$12),10)))</f>
        <v/>
      </c>
      <c r="C3896" s="1" t="str">
        <f t="shared" si="309"/>
        <v/>
      </c>
      <c r="D3896" s="1" t="str">
        <f t="shared" si="310"/>
        <v/>
      </c>
      <c r="E3896" s="1" t="str">
        <f t="shared" si="311"/>
        <v/>
      </c>
    </row>
    <row r="3897" spans="1:5" x14ac:dyDescent="0.25">
      <c r="A3897" s="7" t="str">
        <f t="shared" si="308"/>
        <v/>
      </c>
      <c r="B3897" s="1" t="str">
        <f>IF(A3897="","",IF($C$13="Yes",($C$12+Table1[[#This Row],[Interest Paid]]),IF($C$11*E3896&gt;10,IF($C$13="No",$C$11*E3896,($C$11*E3896)+$C$12),10)))</f>
        <v/>
      </c>
      <c r="C3897" s="1" t="str">
        <f t="shared" si="309"/>
        <v/>
      </c>
      <c r="D3897" s="1" t="str">
        <f t="shared" si="310"/>
        <v/>
      </c>
      <c r="E3897" s="1" t="str">
        <f t="shared" si="311"/>
        <v/>
      </c>
    </row>
    <row r="3898" spans="1:5" x14ac:dyDescent="0.25">
      <c r="A3898" s="7" t="str">
        <f t="shared" si="308"/>
        <v/>
      </c>
      <c r="B3898" s="1" t="str">
        <f>IF(A3898="","",IF($C$13="Yes",($C$12+Table1[[#This Row],[Interest Paid]]),IF($C$11*E3897&gt;10,IF($C$13="No",$C$11*E3897,($C$11*E3897)+$C$12),10)))</f>
        <v/>
      </c>
      <c r="C3898" s="1" t="str">
        <f t="shared" si="309"/>
        <v/>
      </c>
      <c r="D3898" s="1" t="str">
        <f t="shared" si="310"/>
        <v/>
      </c>
      <c r="E3898" s="1" t="str">
        <f t="shared" si="311"/>
        <v/>
      </c>
    </row>
    <row r="3899" spans="1:5" x14ac:dyDescent="0.25">
      <c r="A3899" s="7" t="str">
        <f t="shared" si="308"/>
        <v/>
      </c>
      <c r="B3899" s="1" t="str">
        <f>IF(A3899="","",IF($C$13="Yes",($C$12+Table1[[#This Row],[Interest Paid]]),IF($C$11*E3898&gt;10,IF($C$13="No",$C$11*E3898,($C$11*E3898)+$C$12),10)))</f>
        <v/>
      </c>
      <c r="C3899" s="1" t="str">
        <f t="shared" si="309"/>
        <v/>
      </c>
      <c r="D3899" s="1" t="str">
        <f t="shared" si="310"/>
        <v/>
      </c>
      <c r="E3899" s="1" t="str">
        <f t="shared" si="311"/>
        <v/>
      </c>
    </row>
    <row r="3900" spans="1:5" x14ac:dyDescent="0.25">
      <c r="A3900" s="7" t="str">
        <f t="shared" si="308"/>
        <v/>
      </c>
      <c r="B3900" s="1" t="str">
        <f>IF(A3900="","",IF($C$13="Yes",($C$12+Table1[[#This Row],[Interest Paid]]),IF($C$11*E3899&gt;10,IF($C$13="No",$C$11*E3899,($C$11*E3899)+$C$12),10)))</f>
        <v/>
      </c>
      <c r="C3900" s="1" t="str">
        <f t="shared" si="309"/>
        <v/>
      </c>
      <c r="D3900" s="1" t="str">
        <f t="shared" si="310"/>
        <v/>
      </c>
      <c r="E3900" s="1" t="str">
        <f t="shared" si="311"/>
        <v/>
      </c>
    </row>
    <row r="3901" spans="1:5" x14ac:dyDescent="0.25">
      <c r="A3901" s="7" t="str">
        <f t="shared" si="308"/>
        <v/>
      </c>
      <c r="B3901" s="1" t="str">
        <f>IF(A3901="","",IF($C$13="Yes",($C$12+Table1[[#This Row],[Interest Paid]]),IF($C$11*E3900&gt;10,IF($C$13="No",$C$11*E3900,($C$11*E3900)+$C$12),10)))</f>
        <v/>
      </c>
      <c r="C3901" s="1" t="str">
        <f t="shared" si="309"/>
        <v/>
      </c>
      <c r="D3901" s="1" t="str">
        <f t="shared" si="310"/>
        <v/>
      </c>
      <c r="E3901" s="1" t="str">
        <f t="shared" si="311"/>
        <v/>
      </c>
    </row>
    <row r="3902" spans="1:5" x14ac:dyDescent="0.25">
      <c r="A3902" s="7" t="str">
        <f t="shared" si="308"/>
        <v/>
      </c>
      <c r="B3902" s="1" t="str">
        <f>IF(A3902="","",IF($C$13="Yes",($C$12+Table1[[#This Row],[Interest Paid]]),IF($C$11*E3901&gt;10,IF($C$13="No",$C$11*E3901,($C$11*E3901)+$C$12),10)))</f>
        <v/>
      </c>
      <c r="C3902" s="1" t="str">
        <f t="shared" si="309"/>
        <v/>
      </c>
      <c r="D3902" s="1" t="str">
        <f t="shared" si="310"/>
        <v/>
      </c>
      <c r="E3902" s="1" t="str">
        <f t="shared" si="311"/>
        <v/>
      </c>
    </row>
    <row r="3903" spans="1:5" x14ac:dyDescent="0.25">
      <c r="A3903" s="7" t="str">
        <f t="shared" si="308"/>
        <v/>
      </c>
      <c r="B3903" s="1" t="str">
        <f>IF(A3903="","",IF($C$13="Yes",($C$12+Table1[[#This Row],[Interest Paid]]),IF($C$11*E3902&gt;10,IF($C$13="No",$C$11*E3902,($C$11*E3902)+$C$12),10)))</f>
        <v/>
      </c>
      <c r="C3903" s="1" t="str">
        <f t="shared" si="309"/>
        <v/>
      </c>
      <c r="D3903" s="1" t="str">
        <f t="shared" si="310"/>
        <v/>
      </c>
      <c r="E3903" s="1" t="str">
        <f t="shared" si="311"/>
        <v/>
      </c>
    </row>
    <row r="3904" spans="1:5" x14ac:dyDescent="0.25">
      <c r="A3904" s="7" t="str">
        <f t="shared" si="308"/>
        <v/>
      </c>
      <c r="B3904" s="1" t="str">
        <f>IF(A3904="","",IF($C$13="Yes",($C$12+Table1[[#This Row],[Interest Paid]]),IF($C$11*E3903&gt;10,IF($C$13="No",$C$11*E3903,($C$11*E3903)+$C$12),10)))</f>
        <v/>
      </c>
      <c r="C3904" s="1" t="str">
        <f t="shared" si="309"/>
        <v/>
      </c>
      <c r="D3904" s="1" t="str">
        <f t="shared" si="310"/>
        <v/>
      </c>
      <c r="E3904" s="1" t="str">
        <f t="shared" si="311"/>
        <v/>
      </c>
    </row>
    <row r="3905" spans="1:5" x14ac:dyDescent="0.25">
      <c r="A3905" s="7" t="str">
        <f t="shared" si="308"/>
        <v/>
      </c>
      <c r="B3905" s="1" t="str">
        <f>IF(A3905="","",IF($C$13="Yes",($C$12+Table1[[#This Row],[Interest Paid]]),IF($C$11*E3904&gt;10,IF($C$13="No",$C$11*E3904,($C$11*E3904)+$C$12),10)))</f>
        <v/>
      </c>
      <c r="C3905" s="1" t="str">
        <f t="shared" si="309"/>
        <v/>
      </c>
      <c r="D3905" s="1" t="str">
        <f t="shared" si="310"/>
        <v/>
      </c>
      <c r="E3905" s="1" t="str">
        <f t="shared" si="311"/>
        <v/>
      </c>
    </row>
    <row r="3906" spans="1:5" x14ac:dyDescent="0.25">
      <c r="A3906" s="7" t="str">
        <f t="shared" si="308"/>
        <v/>
      </c>
      <c r="B3906" s="1" t="str">
        <f>IF(A3906="","",IF($C$13="Yes",($C$12+Table1[[#This Row],[Interest Paid]]),IF($C$11*E3905&gt;10,IF($C$13="No",$C$11*E3905,($C$11*E3905)+$C$12),10)))</f>
        <v/>
      </c>
      <c r="C3906" s="1" t="str">
        <f t="shared" si="309"/>
        <v/>
      </c>
      <c r="D3906" s="1" t="str">
        <f t="shared" si="310"/>
        <v/>
      </c>
      <c r="E3906" s="1" t="str">
        <f t="shared" si="311"/>
        <v/>
      </c>
    </row>
    <row r="3907" spans="1:5" x14ac:dyDescent="0.25">
      <c r="A3907" s="7" t="str">
        <f t="shared" si="308"/>
        <v/>
      </c>
      <c r="B3907" s="1" t="str">
        <f>IF(A3907="","",IF($C$13="Yes",($C$12+Table1[[#This Row],[Interest Paid]]),IF($C$11*E3906&gt;10,IF($C$13="No",$C$11*E3906,($C$11*E3906)+$C$12),10)))</f>
        <v/>
      </c>
      <c r="C3907" s="1" t="str">
        <f t="shared" si="309"/>
        <v/>
      </c>
      <c r="D3907" s="1" t="str">
        <f t="shared" si="310"/>
        <v/>
      </c>
      <c r="E3907" s="1" t="str">
        <f t="shared" si="311"/>
        <v/>
      </c>
    </row>
    <row r="3908" spans="1:5" x14ac:dyDescent="0.25">
      <c r="A3908" s="7" t="str">
        <f t="shared" si="308"/>
        <v/>
      </c>
      <c r="B3908" s="1" t="str">
        <f>IF(A3908="","",IF($C$13="Yes",($C$12+Table1[[#This Row],[Interest Paid]]),IF($C$11*E3907&gt;10,IF($C$13="No",$C$11*E3907,($C$11*E3907)+$C$12),10)))</f>
        <v/>
      </c>
      <c r="C3908" s="1" t="str">
        <f t="shared" si="309"/>
        <v/>
      </c>
      <c r="D3908" s="1" t="str">
        <f t="shared" si="310"/>
        <v/>
      </c>
      <c r="E3908" s="1" t="str">
        <f t="shared" si="311"/>
        <v/>
      </c>
    </row>
    <row r="3909" spans="1:5" x14ac:dyDescent="0.25">
      <c r="A3909" s="7" t="str">
        <f t="shared" si="308"/>
        <v/>
      </c>
      <c r="B3909" s="1" t="str">
        <f>IF(A3909="","",IF($C$13="Yes",($C$12+Table1[[#This Row],[Interest Paid]]),IF($C$11*E3908&gt;10,IF($C$13="No",$C$11*E3908,($C$11*E3908)+$C$12),10)))</f>
        <v/>
      </c>
      <c r="C3909" s="1" t="str">
        <f t="shared" si="309"/>
        <v/>
      </c>
      <c r="D3909" s="1" t="str">
        <f t="shared" si="310"/>
        <v/>
      </c>
      <c r="E3909" s="1" t="str">
        <f t="shared" si="311"/>
        <v/>
      </c>
    </row>
    <row r="3910" spans="1:5" x14ac:dyDescent="0.25">
      <c r="A3910" s="7" t="str">
        <f t="shared" si="308"/>
        <v/>
      </c>
      <c r="B3910" s="1" t="str">
        <f>IF(A3910="","",IF($C$13="Yes",($C$12+Table1[[#This Row],[Interest Paid]]),IF($C$11*E3909&gt;10,IF($C$13="No",$C$11*E3909,($C$11*E3909)+$C$12),10)))</f>
        <v/>
      </c>
      <c r="C3910" s="1" t="str">
        <f t="shared" si="309"/>
        <v/>
      </c>
      <c r="D3910" s="1" t="str">
        <f t="shared" si="310"/>
        <v/>
      </c>
      <c r="E3910" s="1" t="str">
        <f t="shared" si="311"/>
        <v/>
      </c>
    </row>
    <row r="3911" spans="1:5" x14ac:dyDescent="0.25">
      <c r="A3911" s="7" t="str">
        <f t="shared" si="308"/>
        <v/>
      </c>
      <c r="B3911" s="1" t="str">
        <f>IF(A3911="","",IF($C$13="Yes",($C$12+Table1[[#This Row],[Interest Paid]]),IF($C$11*E3910&gt;10,IF($C$13="No",$C$11*E3910,($C$11*E3910)+$C$12),10)))</f>
        <v/>
      </c>
      <c r="C3911" s="1" t="str">
        <f t="shared" si="309"/>
        <v/>
      </c>
      <c r="D3911" s="1" t="str">
        <f t="shared" si="310"/>
        <v/>
      </c>
      <c r="E3911" s="1" t="str">
        <f t="shared" si="311"/>
        <v/>
      </c>
    </row>
    <row r="3912" spans="1:5" x14ac:dyDescent="0.25">
      <c r="A3912" s="7" t="str">
        <f t="shared" si="308"/>
        <v/>
      </c>
      <c r="B3912" s="1" t="str">
        <f>IF(A3912="","",IF($C$13="Yes",($C$12+Table1[[#This Row],[Interest Paid]]),IF($C$11*E3911&gt;10,IF($C$13="No",$C$11*E3911,($C$11*E3911)+$C$12),10)))</f>
        <v/>
      </c>
      <c r="C3912" s="1" t="str">
        <f t="shared" si="309"/>
        <v/>
      </c>
      <c r="D3912" s="1" t="str">
        <f t="shared" si="310"/>
        <v/>
      </c>
      <c r="E3912" s="1" t="str">
        <f t="shared" si="311"/>
        <v/>
      </c>
    </row>
    <row r="3913" spans="1:5" x14ac:dyDescent="0.25">
      <c r="A3913" s="7" t="str">
        <f t="shared" si="308"/>
        <v/>
      </c>
      <c r="B3913" s="1" t="str">
        <f>IF(A3913="","",IF($C$13="Yes",($C$12+Table1[[#This Row],[Interest Paid]]),IF($C$11*E3912&gt;10,IF($C$13="No",$C$11*E3912,($C$11*E3912)+$C$12),10)))</f>
        <v/>
      </c>
      <c r="C3913" s="1" t="str">
        <f t="shared" si="309"/>
        <v/>
      </c>
      <c r="D3913" s="1" t="str">
        <f t="shared" si="310"/>
        <v/>
      </c>
      <c r="E3913" s="1" t="str">
        <f t="shared" si="311"/>
        <v/>
      </c>
    </row>
    <row r="3914" spans="1:5" x14ac:dyDescent="0.25">
      <c r="A3914" s="7" t="str">
        <f t="shared" si="308"/>
        <v/>
      </c>
      <c r="B3914" s="1" t="str">
        <f>IF(A3914="","",IF($C$13="Yes",($C$12+Table1[[#This Row],[Interest Paid]]),IF($C$11*E3913&gt;10,IF($C$13="No",$C$11*E3913,($C$11*E3913)+$C$12),10)))</f>
        <v/>
      </c>
      <c r="C3914" s="1" t="str">
        <f t="shared" si="309"/>
        <v/>
      </c>
      <c r="D3914" s="1" t="str">
        <f t="shared" si="310"/>
        <v/>
      </c>
      <c r="E3914" s="1" t="str">
        <f t="shared" si="311"/>
        <v/>
      </c>
    </row>
    <row r="3915" spans="1:5" x14ac:dyDescent="0.25">
      <c r="A3915" s="7" t="str">
        <f t="shared" si="308"/>
        <v/>
      </c>
      <c r="B3915" s="1" t="str">
        <f>IF(A3915="","",IF($C$13="Yes",($C$12+Table1[[#This Row],[Interest Paid]]),IF($C$11*E3914&gt;10,IF($C$13="No",$C$11*E3914,($C$11*E3914)+$C$12),10)))</f>
        <v/>
      </c>
      <c r="C3915" s="1" t="str">
        <f t="shared" si="309"/>
        <v/>
      </c>
      <c r="D3915" s="1" t="str">
        <f t="shared" si="310"/>
        <v/>
      </c>
      <c r="E3915" s="1" t="str">
        <f t="shared" si="311"/>
        <v/>
      </c>
    </row>
    <row r="3916" spans="1:5" x14ac:dyDescent="0.25">
      <c r="A3916" s="7" t="str">
        <f t="shared" si="308"/>
        <v/>
      </c>
      <c r="B3916" s="1" t="str">
        <f>IF(A3916="","",IF($C$13="Yes",($C$12+Table1[[#This Row],[Interest Paid]]),IF($C$11*E3915&gt;10,IF($C$13="No",$C$11*E3915,($C$11*E3915)+$C$12),10)))</f>
        <v/>
      </c>
      <c r="C3916" s="1" t="str">
        <f t="shared" si="309"/>
        <v/>
      </c>
      <c r="D3916" s="1" t="str">
        <f t="shared" si="310"/>
        <v/>
      </c>
      <c r="E3916" s="1" t="str">
        <f t="shared" si="311"/>
        <v/>
      </c>
    </row>
    <row r="3917" spans="1:5" x14ac:dyDescent="0.25">
      <c r="A3917" s="7" t="str">
        <f t="shared" si="308"/>
        <v/>
      </c>
      <c r="B3917" s="1" t="str">
        <f>IF(A3917="","",IF($C$13="Yes",($C$12+Table1[[#This Row],[Interest Paid]]),IF($C$11*E3916&gt;10,IF($C$13="No",$C$11*E3916,($C$11*E3916)+$C$12),10)))</f>
        <v/>
      </c>
      <c r="C3917" s="1" t="str">
        <f t="shared" si="309"/>
        <v/>
      </c>
      <c r="D3917" s="1" t="str">
        <f t="shared" si="310"/>
        <v/>
      </c>
      <c r="E3917" s="1" t="str">
        <f t="shared" si="311"/>
        <v/>
      </c>
    </row>
    <row r="3918" spans="1:5" x14ac:dyDescent="0.25">
      <c r="A3918" s="7" t="str">
        <f t="shared" si="308"/>
        <v/>
      </c>
      <c r="B3918" s="1" t="str">
        <f>IF(A3918="","",IF($C$13="Yes",($C$12+Table1[[#This Row],[Interest Paid]]),IF($C$11*E3917&gt;10,IF($C$13="No",$C$11*E3917,($C$11*E3917)+$C$12),10)))</f>
        <v/>
      </c>
      <c r="C3918" s="1" t="str">
        <f t="shared" si="309"/>
        <v/>
      </c>
      <c r="D3918" s="1" t="str">
        <f t="shared" si="310"/>
        <v/>
      </c>
      <c r="E3918" s="1" t="str">
        <f t="shared" si="311"/>
        <v/>
      </c>
    </row>
    <row r="3919" spans="1:5" x14ac:dyDescent="0.25">
      <c r="A3919" s="7" t="str">
        <f t="shared" si="308"/>
        <v/>
      </c>
      <c r="B3919" s="1" t="str">
        <f>IF(A3919="","",IF($C$13="Yes",($C$12+Table1[[#This Row],[Interest Paid]]),IF($C$11*E3918&gt;10,IF($C$13="No",$C$11*E3918,($C$11*E3918)+$C$12),10)))</f>
        <v/>
      </c>
      <c r="C3919" s="1" t="str">
        <f t="shared" si="309"/>
        <v/>
      </c>
      <c r="D3919" s="1" t="str">
        <f t="shared" si="310"/>
        <v/>
      </c>
      <c r="E3919" s="1" t="str">
        <f t="shared" si="311"/>
        <v/>
      </c>
    </row>
    <row r="3920" spans="1:5" x14ac:dyDescent="0.25">
      <c r="A3920" s="7" t="str">
        <f t="shared" si="308"/>
        <v/>
      </c>
      <c r="B3920" s="1" t="str">
        <f>IF(A3920="","",IF($C$13="Yes",($C$12+Table1[[#This Row],[Interest Paid]]),IF($C$11*E3919&gt;10,IF($C$13="No",$C$11*E3919,($C$11*E3919)+$C$12),10)))</f>
        <v/>
      </c>
      <c r="C3920" s="1" t="str">
        <f t="shared" si="309"/>
        <v/>
      </c>
      <c r="D3920" s="1" t="str">
        <f t="shared" si="310"/>
        <v/>
      </c>
      <c r="E3920" s="1" t="str">
        <f t="shared" si="311"/>
        <v/>
      </c>
    </row>
    <row r="3921" spans="1:5" x14ac:dyDescent="0.25">
      <c r="A3921" s="7" t="str">
        <f t="shared" si="308"/>
        <v/>
      </c>
      <c r="B3921" s="1" t="str">
        <f>IF(A3921="","",IF($C$13="Yes",($C$12+Table1[[#This Row],[Interest Paid]]),IF($C$11*E3920&gt;10,IF($C$13="No",$C$11*E3920,($C$11*E3920)+$C$12),10)))</f>
        <v/>
      </c>
      <c r="C3921" s="1" t="str">
        <f t="shared" si="309"/>
        <v/>
      </c>
      <c r="D3921" s="1" t="str">
        <f t="shared" si="310"/>
        <v/>
      </c>
      <c r="E3921" s="1" t="str">
        <f t="shared" si="311"/>
        <v/>
      </c>
    </row>
    <row r="3922" spans="1:5" x14ac:dyDescent="0.25">
      <c r="A3922" s="7" t="str">
        <f t="shared" si="308"/>
        <v/>
      </c>
      <c r="B3922" s="1" t="str">
        <f>IF(A3922="","",IF($C$13="Yes",($C$12+Table1[[#This Row],[Interest Paid]]),IF($C$11*E3921&gt;10,IF($C$13="No",$C$11*E3921,($C$11*E3921)+$C$12),10)))</f>
        <v/>
      </c>
      <c r="C3922" s="1" t="str">
        <f t="shared" si="309"/>
        <v/>
      </c>
      <c r="D3922" s="1" t="str">
        <f t="shared" si="310"/>
        <v/>
      </c>
      <c r="E3922" s="1" t="str">
        <f t="shared" si="311"/>
        <v/>
      </c>
    </row>
    <row r="3923" spans="1:5" x14ac:dyDescent="0.25">
      <c r="A3923" s="7" t="str">
        <f t="shared" si="308"/>
        <v/>
      </c>
      <c r="B3923" s="1" t="str">
        <f>IF(A3923="","",IF($C$13="Yes",($C$12+Table1[[#This Row],[Interest Paid]]),IF($C$11*E3922&gt;10,IF($C$13="No",$C$11*E3922,($C$11*E3922)+$C$12),10)))</f>
        <v/>
      </c>
      <c r="C3923" s="1" t="str">
        <f t="shared" si="309"/>
        <v/>
      </c>
      <c r="D3923" s="1" t="str">
        <f t="shared" si="310"/>
        <v/>
      </c>
      <c r="E3923" s="1" t="str">
        <f t="shared" si="311"/>
        <v/>
      </c>
    </row>
    <row r="3924" spans="1:5" x14ac:dyDescent="0.25">
      <c r="A3924" s="7" t="str">
        <f t="shared" si="308"/>
        <v/>
      </c>
      <c r="B3924" s="1" t="str">
        <f>IF(A3924="","",IF($C$13="Yes",($C$12+Table1[[#This Row],[Interest Paid]]),IF($C$11*E3923&gt;10,IF($C$13="No",$C$11*E3923,($C$11*E3923)+$C$12),10)))</f>
        <v/>
      </c>
      <c r="C3924" s="1" t="str">
        <f t="shared" si="309"/>
        <v/>
      </c>
      <c r="D3924" s="1" t="str">
        <f t="shared" si="310"/>
        <v/>
      </c>
      <c r="E3924" s="1" t="str">
        <f t="shared" si="311"/>
        <v/>
      </c>
    </row>
    <row r="3925" spans="1:5" x14ac:dyDescent="0.25">
      <c r="A3925" s="7" t="str">
        <f t="shared" si="308"/>
        <v/>
      </c>
      <c r="B3925" s="1" t="str">
        <f>IF(A3925="","",IF($C$13="Yes",($C$12+Table1[[#This Row],[Interest Paid]]),IF($C$11*E3924&gt;10,IF($C$13="No",$C$11*E3924,($C$11*E3924)+$C$12),10)))</f>
        <v/>
      </c>
      <c r="C3925" s="1" t="str">
        <f t="shared" si="309"/>
        <v/>
      </c>
      <c r="D3925" s="1" t="str">
        <f t="shared" si="310"/>
        <v/>
      </c>
      <c r="E3925" s="1" t="str">
        <f t="shared" si="311"/>
        <v/>
      </c>
    </row>
    <row r="3926" spans="1:5" x14ac:dyDescent="0.25">
      <c r="A3926" s="7" t="str">
        <f t="shared" si="308"/>
        <v/>
      </c>
      <c r="B3926" s="1" t="str">
        <f>IF(A3926="","",IF($C$13="Yes",($C$12+Table1[[#This Row],[Interest Paid]]),IF($C$11*E3925&gt;10,IF($C$13="No",$C$11*E3925,($C$11*E3925)+$C$12),10)))</f>
        <v/>
      </c>
      <c r="C3926" s="1" t="str">
        <f t="shared" si="309"/>
        <v/>
      </c>
      <c r="D3926" s="1" t="str">
        <f t="shared" si="310"/>
        <v/>
      </c>
      <c r="E3926" s="1" t="str">
        <f t="shared" si="311"/>
        <v/>
      </c>
    </row>
    <row r="3927" spans="1:5" x14ac:dyDescent="0.25">
      <c r="A3927" s="7" t="str">
        <f t="shared" si="308"/>
        <v/>
      </c>
      <c r="B3927" s="1" t="str">
        <f>IF(A3927="","",IF($C$13="Yes",($C$12+Table1[[#This Row],[Interest Paid]]),IF($C$11*E3926&gt;10,IF($C$13="No",$C$11*E3926,($C$11*E3926)+$C$12),10)))</f>
        <v/>
      </c>
      <c r="C3927" s="1" t="str">
        <f t="shared" si="309"/>
        <v/>
      </c>
      <c r="D3927" s="1" t="str">
        <f t="shared" si="310"/>
        <v/>
      </c>
      <c r="E3927" s="1" t="str">
        <f t="shared" si="311"/>
        <v/>
      </c>
    </row>
    <row r="3928" spans="1:5" x14ac:dyDescent="0.25">
      <c r="A3928" s="7" t="str">
        <f t="shared" si="308"/>
        <v/>
      </c>
      <c r="B3928" s="1" t="str">
        <f>IF(A3928="","",IF($C$13="Yes",($C$12+Table1[[#This Row],[Interest Paid]]),IF($C$11*E3927&gt;10,IF($C$13="No",$C$11*E3927,($C$11*E3927)+$C$12),10)))</f>
        <v/>
      </c>
      <c r="C3928" s="1" t="str">
        <f t="shared" si="309"/>
        <v/>
      </c>
      <c r="D3928" s="1" t="str">
        <f t="shared" si="310"/>
        <v/>
      </c>
      <c r="E3928" s="1" t="str">
        <f t="shared" si="311"/>
        <v/>
      </c>
    </row>
    <row r="3929" spans="1:5" x14ac:dyDescent="0.25">
      <c r="A3929" s="7" t="str">
        <f t="shared" si="308"/>
        <v/>
      </c>
      <c r="B3929" s="1" t="str">
        <f>IF(A3929="","",IF($C$13="Yes",($C$12+Table1[[#This Row],[Interest Paid]]),IF($C$11*E3928&gt;10,IF($C$13="No",$C$11*E3928,($C$11*E3928)+$C$12),10)))</f>
        <v/>
      </c>
      <c r="C3929" s="1" t="str">
        <f t="shared" si="309"/>
        <v/>
      </c>
      <c r="D3929" s="1" t="str">
        <f t="shared" si="310"/>
        <v/>
      </c>
      <c r="E3929" s="1" t="str">
        <f t="shared" si="311"/>
        <v/>
      </c>
    </row>
    <row r="3930" spans="1:5" x14ac:dyDescent="0.25">
      <c r="A3930" s="7" t="str">
        <f t="shared" si="308"/>
        <v/>
      </c>
      <c r="B3930" s="1" t="str">
        <f>IF(A3930="","",IF($C$13="Yes",($C$12+Table1[[#This Row],[Interest Paid]]),IF($C$11*E3929&gt;10,IF($C$13="No",$C$11*E3929,($C$11*E3929)+$C$12),10)))</f>
        <v/>
      </c>
      <c r="C3930" s="1" t="str">
        <f t="shared" si="309"/>
        <v/>
      </c>
      <c r="D3930" s="1" t="str">
        <f t="shared" si="310"/>
        <v/>
      </c>
      <c r="E3930" s="1" t="str">
        <f t="shared" si="311"/>
        <v/>
      </c>
    </row>
    <row r="3931" spans="1:5" x14ac:dyDescent="0.25">
      <c r="A3931" s="7" t="str">
        <f t="shared" si="308"/>
        <v/>
      </c>
      <c r="B3931" s="1" t="str">
        <f>IF(A3931="","",IF($C$13="Yes",($C$12+Table1[[#This Row],[Interest Paid]]),IF($C$11*E3930&gt;10,IF($C$13="No",$C$11*E3930,($C$11*E3930)+$C$12),10)))</f>
        <v/>
      </c>
      <c r="C3931" s="1" t="str">
        <f t="shared" si="309"/>
        <v/>
      </c>
      <c r="D3931" s="1" t="str">
        <f t="shared" si="310"/>
        <v/>
      </c>
      <c r="E3931" s="1" t="str">
        <f t="shared" si="311"/>
        <v/>
      </c>
    </row>
    <row r="3932" spans="1:5" x14ac:dyDescent="0.25">
      <c r="A3932" s="7" t="str">
        <f t="shared" si="308"/>
        <v/>
      </c>
      <c r="B3932" s="1" t="str">
        <f>IF(A3932="","",IF($C$13="Yes",($C$12+Table1[[#This Row],[Interest Paid]]),IF($C$11*E3931&gt;10,IF($C$13="No",$C$11*E3931,($C$11*E3931)+$C$12),10)))</f>
        <v/>
      </c>
      <c r="C3932" s="1" t="str">
        <f t="shared" si="309"/>
        <v/>
      </c>
      <c r="D3932" s="1" t="str">
        <f t="shared" si="310"/>
        <v/>
      </c>
      <c r="E3932" s="1" t="str">
        <f t="shared" si="311"/>
        <v/>
      </c>
    </row>
    <row r="3933" spans="1:5" x14ac:dyDescent="0.25">
      <c r="A3933" s="7" t="str">
        <f t="shared" si="308"/>
        <v/>
      </c>
      <c r="B3933" s="1" t="str">
        <f>IF(A3933="","",IF($C$13="Yes",($C$12+Table1[[#This Row],[Interest Paid]]),IF($C$11*E3932&gt;10,IF($C$13="No",$C$11*E3932,($C$11*E3932)+$C$12),10)))</f>
        <v/>
      </c>
      <c r="C3933" s="1" t="str">
        <f t="shared" si="309"/>
        <v/>
      </c>
      <c r="D3933" s="1" t="str">
        <f t="shared" si="310"/>
        <v/>
      </c>
      <c r="E3933" s="1" t="str">
        <f t="shared" si="311"/>
        <v/>
      </c>
    </row>
    <row r="3934" spans="1:5" x14ac:dyDescent="0.25">
      <c r="A3934" s="7" t="str">
        <f t="shared" si="308"/>
        <v/>
      </c>
      <c r="B3934" s="1" t="str">
        <f>IF(A3934="","",IF($C$13="Yes",($C$12+Table1[[#This Row],[Interest Paid]]),IF($C$11*E3933&gt;10,IF($C$13="No",$C$11*E3933,($C$11*E3933)+$C$12),10)))</f>
        <v/>
      </c>
      <c r="C3934" s="1" t="str">
        <f t="shared" si="309"/>
        <v/>
      </c>
      <c r="D3934" s="1" t="str">
        <f t="shared" si="310"/>
        <v/>
      </c>
      <c r="E3934" s="1" t="str">
        <f t="shared" si="311"/>
        <v/>
      </c>
    </row>
    <row r="3935" spans="1:5" x14ac:dyDescent="0.25">
      <c r="A3935" s="7" t="str">
        <f t="shared" si="308"/>
        <v/>
      </c>
      <c r="B3935" s="1" t="str">
        <f>IF(A3935="","",IF($C$13="Yes",($C$12+Table1[[#This Row],[Interest Paid]]),IF($C$11*E3934&gt;10,IF($C$13="No",$C$11*E3934,($C$11*E3934)+$C$12),10)))</f>
        <v/>
      </c>
      <c r="C3935" s="1" t="str">
        <f t="shared" si="309"/>
        <v/>
      </c>
      <c r="D3935" s="1" t="str">
        <f t="shared" si="310"/>
        <v/>
      </c>
      <c r="E3935" s="1" t="str">
        <f t="shared" si="311"/>
        <v/>
      </c>
    </row>
    <row r="3936" spans="1:5" x14ac:dyDescent="0.25">
      <c r="A3936" s="7" t="str">
        <f t="shared" si="308"/>
        <v/>
      </c>
      <c r="B3936" s="1" t="str">
        <f>IF(A3936="","",IF($C$13="Yes",($C$12+Table1[[#This Row],[Interest Paid]]),IF($C$11*E3935&gt;10,IF($C$13="No",$C$11*E3935,($C$11*E3935)+$C$12),10)))</f>
        <v/>
      </c>
      <c r="C3936" s="1" t="str">
        <f t="shared" si="309"/>
        <v/>
      </c>
      <c r="D3936" s="1" t="str">
        <f t="shared" si="310"/>
        <v/>
      </c>
      <c r="E3936" s="1" t="str">
        <f t="shared" si="311"/>
        <v/>
      </c>
    </row>
    <row r="3937" spans="1:5" x14ac:dyDescent="0.25">
      <c r="A3937" s="7" t="str">
        <f t="shared" si="308"/>
        <v/>
      </c>
      <c r="B3937" s="1" t="str">
        <f>IF(A3937="","",IF($C$13="Yes",($C$12+Table1[[#This Row],[Interest Paid]]),IF($C$11*E3936&gt;10,IF($C$13="No",$C$11*E3936,($C$11*E3936)+$C$12),10)))</f>
        <v/>
      </c>
      <c r="C3937" s="1" t="str">
        <f t="shared" si="309"/>
        <v/>
      </c>
      <c r="D3937" s="1" t="str">
        <f t="shared" si="310"/>
        <v/>
      </c>
      <c r="E3937" s="1" t="str">
        <f t="shared" si="311"/>
        <v/>
      </c>
    </row>
    <row r="3938" spans="1:5" x14ac:dyDescent="0.25">
      <c r="A3938" s="7" t="str">
        <f t="shared" si="308"/>
        <v/>
      </c>
      <c r="B3938" s="1" t="str">
        <f>IF(A3938="","",IF($C$13="Yes",($C$12+Table1[[#This Row],[Interest Paid]]),IF($C$11*E3937&gt;10,IF($C$13="No",$C$11*E3937,($C$11*E3937)+$C$12),10)))</f>
        <v/>
      </c>
      <c r="C3938" s="1" t="str">
        <f t="shared" si="309"/>
        <v/>
      </c>
      <c r="D3938" s="1" t="str">
        <f t="shared" si="310"/>
        <v/>
      </c>
      <c r="E3938" s="1" t="str">
        <f t="shared" si="311"/>
        <v/>
      </c>
    </row>
    <row r="3939" spans="1:5" x14ac:dyDescent="0.25">
      <c r="A3939" s="7" t="str">
        <f t="shared" ref="A3939:A4002" si="312">IF(A3938="","",IF(E3938&gt;0,A3938+1,""))</f>
        <v/>
      </c>
      <c r="B3939" s="1" t="str">
        <f>IF(A3939="","",IF($C$13="Yes",($C$12+Table1[[#This Row],[Interest Paid]]),IF($C$11*E3938&gt;10,IF($C$13="No",$C$11*E3938,($C$11*E3938)+$C$12),10)))</f>
        <v/>
      </c>
      <c r="C3939" s="1" t="str">
        <f t="shared" ref="C3939:C4002" si="313">IF(A3939="","",($C$10/12)*E3938)</f>
        <v/>
      </c>
      <c r="D3939" s="1" t="str">
        <f t="shared" ref="D3939:D4002" si="314">IF(A3939="","",B3939-C3939)</f>
        <v/>
      </c>
      <c r="E3939" s="1" t="str">
        <f t="shared" ref="E3939:E4002" si="315">IF(A3939="","",E3938-D3939)</f>
        <v/>
      </c>
    </row>
    <row r="3940" spans="1:5" x14ac:dyDescent="0.25">
      <c r="A3940" s="7" t="str">
        <f t="shared" si="312"/>
        <v/>
      </c>
      <c r="B3940" s="1" t="str">
        <f>IF(A3940="","",IF($C$13="Yes",($C$12+Table1[[#This Row],[Interest Paid]]),IF($C$11*E3939&gt;10,IF($C$13="No",$C$11*E3939,($C$11*E3939)+$C$12),10)))</f>
        <v/>
      </c>
      <c r="C3940" s="1" t="str">
        <f t="shared" si="313"/>
        <v/>
      </c>
      <c r="D3940" s="1" t="str">
        <f t="shared" si="314"/>
        <v/>
      </c>
      <c r="E3940" s="1" t="str">
        <f t="shared" si="315"/>
        <v/>
      </c>
    </row>
    <row r="3941" spans="1:5" x14ac:dyDescent="0.25">
      <c r="A3941" s="7" t="str">
        <f t="shared" si="312"/>
        <v/>
      </c>
      <c r="B3941" s="1" t="str">
        <f>IF(A3941="","",IF($C$13="Yes",($C$12+Table1[[#This Row],[Interest Paid]]),IF($C$11*E3940&gt;10,IF($C$13="No",$C$11*E3940,($C$11*E3940)+$C$12),10)))</f>
        <v/>
      </c>
      <c r="C3941" s="1" t="str">
        <f t="shared" si="313"/>
        <v/>
      </c>
      <c r="D3941" s="1" t="str">
        <f t="shared" si="314"/>
        <v/>
      </c>
      <c r="E3941" s="1" t="str">
        <f t="shared" si="315"/>
        <v/>
      </c>
    </row>
    <row r="3942" spans="1:5" x14ac:dyDescent="0.25">
      <c r="A3942" s="7" t="str">
        <f t="shared" si="312"/>
        <v/>
      </c>
      <c r="B3942" s="1" t="str">
        <f>IF(A3942="","",IF($C$13="Yes",($C$12+Table1[[#This Row],[Interest Paid]]),IF($C$11*E3941&gt;10,IF($C$13="No",$C$11*E3941,($C$11*E3941)+$C$12),10)))</f>
        <v/>
      </c>
      <c r="C3942" s="1" t="str">
        <f t="shared" si="313"/>
        <v/>
      </c>
      <c r="D3942" s="1" t="str">
        <f t="shared" si="314"/>
        <v/>
      </c>
      <c r="E3942" s="1" t="str">
        <f t="shared" si="315"/>
        <v/>
      </c>
    </row>
    <row r="3943" spans="1:5" x14ac:dyDescent="0.25">
      <c r="A3943" s="7" t="str">
        <f t="shared" si="312"/>
        <v/>
      </c>
      <c r="B3943" s="1" t="str">
        <f>IF(A3943="","",IF($C$13="Yes",($C$12+Table1[[#This Row],[Interest Paid]]),IF($C$11*E3942&gt;10,IF($C$13="No",$C$11*E3942,($C$11*E3942)+$C$12),10)))</f>
        <v/>
      </c>
      <c r="C3943" s="1" t="str">
        <f t="shared" si="313"/>
        <v/>
      </c>
      <c r="D3943" s="1" t="str">
        <f t="shared" si="314"/>
        <v/>
      </c>
      <c r="E3943" s="1" t="str">
        <f t="shared" si="315"/>
        <v/>
      </c>
    </row>
    <row r="3944" spans="1:5" x14ac:dyDescent="0.25">
      <c r="A3944" s="7" t="str">
        <f t="shared" si="312"/>
        <v/>
      </c>
      <c r="B3944" s="1" t="str">
        <f>IF(A3944="","",IF($C$13="Yes",($C$12+Table1[[#This Row],[Interest Paid]]),IF($C$11*E3943&gt;10,IF($C$13="No",$C$11*E3943,($C$11*E3943)+$C$12),10)))</f>
        <v/>
      </c>
      <c r="C3944" s="1" t="str">
        <f t="shared" si="313"/>
        <v/>
      </c>
      <c r="D3944" s="1" t="str">
        <f t="shared" si="314"/>
        <v/>
      </c>
      <c r="E3944" s="1" t="str">
        <f t="shared" si="315"/>
        <v/>
      </c>
    </row>
    <row r="3945" spans="1:5" x14ac:dyDescent="0.25">
      <c r="A3945" s="7" t="str">
        <f t="shared" si="312"/>
        <v/>
      </c>
      <c r="B3945" s="1" t="str">
        <f>IF(A3945="","",IF($C$13="Yes",($C$12+Table1[[#This Row],[Interest Paid]]),IF($C$11*E3944&gt;10,IF($C$13="No",$C$11*E3944,($C$11*E3944)+$C$12),10)))</f>
        <v/>
      </c>
      <c r="C3945" s="1" t="str">
        <f t="shared" si="313"/>
        <v/>
      </c>
      <c r="D3945" s="1" t="str">
        <f t="shared" si="314"/>
        <v/>
      </c>
      <c r="E3945" s="1" t="str">
        <f t="shared" si="315"/>
        <v/>
      </c>
    </row>
    <row r="3946" spans="1:5" x14ac:dyDescent="0.25">
      <c r="A3946" s="7" t="str">
        <f t="shared" si="312"/>
        <v/>
      </c>
      <c r="B3946" s="1" t="str">
        <f>IF(A3946="","",IF($C$13="Yes",($C$12+Table1[[#This Row],[Interest Paid]]),IF($C$11*E3945&gt;10,IF($C$13="No",$C$11*E3945,($C$11*E3945)+$C$12),10)))</f>
        <v/>
      </c>
      <c r="C3946" s="1" t="str">
        <f t="shared" si="313"/>
        <v/>
      </c>
      <c r="D3946" s="1" t="str">
        <f t="shared" si="314"/>
        <v/>
      </c>
      <c r="E3946" s="1" t="str">
        <f t="shared" si="315"/>
        <v/>
      </c>
    </row>
    <row r="3947" spans="1:5" x14ac:dyDescent="0.25">
      <c r="A3947" s="7" t="str">
        <f t="shared" si="312"/>
        <v/>
      </c>
      <c r="B3947" s="1" t="str">
        <f>IF(A3947="","",IF($C$13="Yes",($C$12+Table1[[#This Row],[Interest Paid]]),IF($C$11*E3946&gt;10,IF($C$13="No",$C$11*E3946,($C$11*E3946)+$C$12),10)))</f>
        <v/>
      </c>
      <c r="C3947" s="1" t="str">
        <f t="shared" si="313"/>
        <v/>
      </c>
      <c r="D3947" s="1" t="str">
        <f t="shared" si="314"/>
        <v/>
      </c>
      <c r="E3947" s="1" t="str">
        <f t="shared" si="315"/>
        <v/>
      </c>
    </row>
    <row r="3948" spans="1:5" x14ac:dyDescent="0.25">
      <c r="A3948" s="7" t="str">
        <f t="shared" si="312"/>
        <v/>
      </c>
      <c r="B3948" s="1" t="str">
        <f>IF(A3948="","",IF($C$13="Yes",($C$12+Table1[[#This Row],[Interest Paid]]),IF($C$11*E3947&gt;10,IF($C$13="No",$C$11*E3947,($C$11*E3947)+$C$12),10)))</f>
        <v/>
      </c>
      <c r="C3948" s="1" t="str">
        <f t="shared" si="313"/>
        <v/>
      </c>
      <c r="D3948" s="1" t="str">
        <f t="shared" si="314"/>
        <v/>
      </c>
      <c r="E3948" s="1" t="str">
        <f t="shared" si="315"/>
        <v/>
      </c>
    </row>
    <row r="3949" spans="1:5" x14ac:dyDescent="0.25">
      <c r="A3949" s="7" t="str">
        <f t="shared" si="312"/>
        <v/>
      </c>
      <c r="B3949" s="1" t="str">
        <f>IF(A3949="","",IF($C$13="Yes",($C$12+Table1[[#This Row],[Interest Paid]]),IF($C$11*E3948&gt;10,IF($C$13="No",$C$11*E3948,($C$11*E3948)+$C$12),10)))</f>
        <v/>
      </c>
      <c r="C3949" s="1" t="str">
        <f t="shared" si="313"/>
        <v/>
      </c>
      <c r="D3949" s="1" t="str">
        <f t="shared" si="314"/>
        <v/>
      </c>
      <c r="E3949" s="1" t="str">
        <f t="shared" si="315"/>
        <v/>
      </c>
    </row>
    <row r="3950" spans="1:5" x14ac:dyDescent="0.25">
      <c r="A3950" s="7" t="str">
        <f t="shared" si="312"/>
        <v/>
      </c>
      <c r="B3950" s="1" t="str">
        <f>IF(A3950="","",IF($C$13="Yes",($C$12+Table1[[#This Row],[Interest Paid]]),IF($C$11*E3949&gt;10,IF($C$13="No",$C$11*E3949,($C$11*E3949)+$C$12),10)))</f>
        <v/>
      </c>
      <c r="C3950" s="1" t="str">
        <f t="shared" si="313"/>
        <v/>
      </c>
      <c r="D3950" s="1" t="str">
        <f t="shared" si="314"/>
        <v/>
      </c>
      <c r="E3950" s="1" t="str">
        <f t="shared" si="315"/>
        <v/>
      </c>
    </row>
    <row r="3951" spans="1:5" x14ac:dyDescent="0.25">
      <c r="A3951" s="7" t="str">
        <f t="shared" si="312"/>
        <v/>
      </c>
      <c r="B3951" s="1" t="str">
        <f>IF(A3951="","",IF($C$13="Yes",($C$12+Table1[[#This Row],[Interest Paid]]),IF($C$11*E3950&gt;10,IF($C$13="No",$C$11*E3950,($C$11*E3950)+$C$12),10)))</f>
        <v/>
      </c>
      <c r="C3951" s="1" t="str">
        <f t="shared" si="313"/>
        <v/>
      </c>
      <c r="D3951" s="1" t="str">
        <f t="shared" si="314"/>
        <v/>
      </c>
      <c r="E3951" s="1" t="str">
        <f t="shared" si="315"/>
        <v/>
      </c>
    </row>
    <row r="3952" spans="1:5" x14ac:dyDescent="0.25">
      <c r="A3952" s="7" t="str">
        <f t="shared" si="312"/>
        <v/>
      </c>
      <c r="B3952" s="1" t="str">
        <f>IF(A3952="","",IF($C$13="Yes",($C$12+Table1[[#This Row],[Interest Paid]]),IF($C$11*E3951&gt;10,IF($C$13="No",$C$11*E3951,($C$11*E3951)+$C$12),10)))</f>
        <v/>
      </c>
      <c r="C3952" s="1" t="str">
        <f t="shared" si="313"/>
        <v/>
      </c>
      <c r="D3952" s="1" t="str">
        <f t="shared" si="314"/>
        <v/>
      </c>
      <c r="E3952" s="1" t="str">
        <f t="shared" si="315"/>
        <v/>
      </c>
    </row>
    <row r="3953" spans="1:5" x14ac:dyDescent="0.25">
      <c r="A3953" s="7" t="str">
        <f t="shared" si="312"/>
        <v/>
      </c>
      <c r="B3953" s="1" t="str">
        <f>IF(A3953="","",IF($C$13="Yes",($C$12+Table1[[#This Row],[Interest Paid]]),IF($C$11*E3952&gt;10,IF($C$13="No",$C$11*E3952,($C$11*E3952)+$C$12),10)))</f>
        <v/>
      </c>
      <c r="C3953" s="1" t="str">
        <f t="shared" si="313"/>
        <v/>
      </c>
      <c r="D3953" s="1" t="str">
        <f t="shared" si="314"/>
        <v/>
      </c>
      <c r="E3953" s="1" t="str">
        <f t="shared" si="315"/>
        <v/>
      </c>
    </row>
    <row r="3954" spans="1:5" x14ac:dyDescent="0.25">
      <c r="A3954" s="7" t="str">
        <f t="shared" si="312"/>
        <v/>
      </c>
      <c r="B3954" s="1" t="str">
        <f>IF(A3954="","",IF($C$13="Yes",($C$12+Table1[[#This Row],[Interest Paid]]),IF($C$11*E3953&gt;10,IF($C$13="No",$C$11*E3953,($C$11*E3953)+$C$12),10)))</f>
        <v/>
      </c>
      <c r="C3954" s="1" t="str">
        <f t="shared" si="313"/>
        <v/>
      </c>
      <c r="D3954" s="1" t="str">
        <f t="shared" si="314"/>
        <v/>
      </c>
      <c r="E3954" s="1" t="str">
        <f t="shared" si="315"/>
        <v/>
      </c>
    </row>
    <row r="3955" spans="1:5" x14ac:dyDescent="0.25">
      <c r="A3955" s="7" t="str">
        <f t="shared" si="312"/>
        <v/>
      </c>
      <c r="B3955" s="1" t="str">
        <f>IF(A3955="","",IF($C$13="Yes",($C$12+Table1[[#This Row],[Interest Paid]]),IF($C$11*E3954&gt;10,IF($C$13="No",$C$11*E3954,($C$11*E3954)+$C$12),10)))</f>
        <v/>
      </c>
      <c r="C3955" s="1" t="str">
        <f t="shared" si="313"/>
        <v/>
      </c>
      <c r="D3955" s="1" t="str">
        <f t="shared" si="314"/>
        <v/>
      </c>
      <c r="E3955" s="1" t="str">
        <f t="shared" si="315"/>
        <v/>
      </c>
    </row>
    <row r="3956" spans="1:5" x14ac:dyDescent="0.25">
      <c r="A3956" s="7" t="str">
        <f t="shared" si="312"/>
        <v/>
      </c>
      <c r="B3956" s="1" t="str">
        <f>IF(A3956="","",IF($C$13="Yes",($C$12+Table1[[#This Row],[Interest Paid]]),IF($C$11*E3955&gt;10,IF($C$13="No",$C$11*E3955,($C$11*E3955)+$C$12),10)))</f>
        <v/>
      </c>
      <c r="C3956" s="1" t="str">
        <f t="shared" si="313"/>
        <v/>
      </c>
      <c r="D3956" s="1" t="str">
        <f t="shared" si="314"/>
        <v/>
      </c>
      <c r="E3956" s="1" t="str">
        <f t="shared" si="315"/>
        <v/>
      </c>
    </row>
    <row r="3957" spans="1:5" x14ac:dyDescent="0.25">
      <c r="A3957" s="7" t="str">
        <f t="shared" si="312"/>
        <v/>
      </c>
      <c r="B3957" s="1" t="str">
        <f>IF(A3957="","",IF($C$13="Yes",($C$12+Table1[[#This Row],[Interest Paid]]),IF($C$11*E3956&gt;10,IF($C$13="No",$C$11*E3956,($C$11*E3956)+$C$12),10)))</f>
        <v/>
      </c>
      <c r="C3957" s="1" t="str">
        <f t="shared" si="313"/>
        <v/>
      </c>
      <c r="D3957" s="1" t="str">
        <f t="shared" si="314"/>
        <v/>
      </c>
      <c r="E3957" s="1" t="str">
        <f t="shared" si="315"/>
        <v/>
      </c>
    </row>
    <row r="3958" spans="1:5" x14ac:dyDescent="0.25">
      <c r="A3958" s="7" t="str">
        <f t="shared" si="312"/>
        <v/>
      </c>
      <c r="B3958" s="1" t="str">
        <f>IF(A3958="","",IF($C$13="Yes",($C$12+Table1[[#This Row],[Interest Paid]]),IF($C$11*E3957&gt;10,IF($C$13="No",$C$11*E3957,($C$11*E3957)+$C$12),10)))</f>
        <v/>
      </c>
      <c r="C3958" s="1" t="str">
        <f t="shared" si="313"/>
        <v/>
      </c>
      <c r="D3958" s="1" t="str">
        <f t="shared" si="314"/>
        <v/>
      </c>
      <c r="E3958" s="1" t="str">
        <f t="shared" si="315"/>
        <v/>
      </c>
    </row>
    <row r="3959" spans="1:5" x14ac:dyDescent="0.25">
      <c r="A3959" s="7" t="str">
        <f t="shared" si="312"/>
        <v/>
      </c>
      <c r="B3959" s="1" t="str">
        <f>IF(A3959="","",IF($C$13="Yes",($C$12+Table1[[#This Row],[Interest Paid]]),IF($C$11*E3958&gt;10,IF($C$13="No",$C$11*E3958,($C$11*E3958)+$C$12),10)))</f>
        <v/>
      </c>
      <c r="C3959" s="1" t="str">
        <f t="shared" si="313"/>
        <v/>
      </c>
      <c r="D3959" s="1" t="str">
        <f t="shared" si="314"/>
        <v/>
      </c>
      <c r="E3959" s="1" t="str">
        <f t="shared" si="315"/>
        <v/>
      </c>
    </row>
    <row r="3960" spans="1:5" x14ac:dyDescent="0.25">
      <c r="A3960" s="7" t="str">
        <f t="shared" si="312"/>
        <v/>
      </c>
      <c r="B3960" s="1" t="str">
        <f>IF(A3960="","",IF($C$13="Yes",($C$12+Table1[[#This Row],[Interest Paid]]),IF($C$11*E3959&gt;10,IF($C$13="No",$C$11*E3959,($C$11*E3959)+$C$12),10)))</f>
        <v/>
      </c>
      <c r="C3960" s="1" t="str">
        <f t="shared" si="313"/>
        <v/>
      </c>
      <c r="D3960" s="1" t="str">
        <f t="shared" si="314"/>
        <v/>
      </c>
      <c r="E3960" s="1" t="str">
        <f t="shared" si="315"/>
        <v/>
      </c>
    </row>
    <row r="3961" spans="1:5" x14ac:dyDescent="0.25">
      <c r="A3961" s="7" t="str">
        <f t="shared" si="312"/>
        <v/>
      </c>
      <c r="B3961" s="1" t="str">
        <f>IF(A3961="","",IF($C$13="Yes",($C$12+Table1[[#This Row],[Interest Paid]]),IF($C$11*E3960&gt;10,IF($C$13="No",$C$11*E3960,($C$11*E3960)+$C$12),10)))</f>
        <v/>
      </c>
      <c r="C3961" s="1" t="str">
        <f t="shared" si="313"/>
        <v/>
      </c>
      <c r="D3961" s="1" t="str">
        <f t="shared" si="314"/>
        <v/>
      </c>
      <c r="E3961" s="1" t="str">
        <f t="shared" si="315"/>
        <v/>
      </c>
    </row>
    <row r="3962" spans="1:5" x14ac:dyDescent="0.25">
      <c r="A3962" s="7" t="str">
        <f t="shared" si="312"/>
        <v/>
      </c>
      <c r="B3962" s="1" t="str">
        <f>IF(A3962="","",IF($C$13="Yes",($C$12+Table1[[#This Row],[Interest Paid]]),IF($C$11*E3961&gt;10,IF($C$13="No",$C$11*E3961,($C$11*E3961)+$C$12),10)))</f>
        <v/>
      </c>
      <c r="C3962" s="1" t="str">
        <f t="shared" si="313"/>
        <v/>
      </c>
      <c r="D3962" s="1" t="str">
        <f t="shared" si="314"/>
        <v/>
      </c>
      <c r="E3962" s="1" t="str">
        <f t="shared" si="315"/>
        <v/>
      </c>
    </row>
    <row r="3963" spans="1:5" x14ac:dyDescent="0.25">
      <c r="A3963" s="7" t="str">
        <f t="shared" si="312"/>
        <v/>
      </c>
      <c r="B3963" s="1" t="str">
        <f>IF(A3963="","",IF($C$13="Yes",($C$12+Table1[[#This Row],[Interest Paid]]),IF($C$11*E3962&gt;10,IF($C$13="No",$C$11*E3962,($C$11*E3962)+$C$12),10)))</f>
        <v/>
      </c>
      <c r="C3963" s="1" t="str">
        <f t="shared" si="313"/>
        <v/>
      </c>
      <c r="D3963" s="1" t="str">
        <f t="shared" si="314"/>
        <v/>
      </c>
      <c r="E3963" s="1" t="str">
        <f t="shared" si="315"/>
        <v/>
      </c>
    </row>
    <row r="3964" spans="1:5" x14ac:dyDescent="0.25">
      <c r="A3964" s="7" t="str">
        <f t="shared" si="312"/>
        <v/>
      </c>
      <c r="B3964" s="1" t="str">
        <f>IF(A3964="","",IF($C$13="Yes",($C$12+Table1[[#This Row],[Interest Paid]]),IF($C$11*E3963&gt;10,IF($C$13="No",$C$11*E3963,($C$11*E3963)+$C$12),10)))</f>
        <v/>
      </c>
      <c r="C3964" s="1" t="str">
        <f t="shared" si="313"/>
        <v/>
      </c>
      <c r="D3964" s="1" t="str">
        <f t="shared" si="314"/>
        <v/>
      </c>
      <c r="E3964" s="1" t="str">
        <f t="shared" si="315"/>
        <v/>
      </c>
    </row>
    <row r="3965" spans="1:5" x14ac:dyDescent="0.25">
      <c r="A3965" s="7" t="str">
        <f t="shared" si="312"/>
        <v/>
      </c>
      <c r="B3965" s="1" t="str">
        <f>IF(A3965="","",IF($C$13="Yes",($C$12+Table1[[#This Row],[Interest Paid]]),IF($C$11*E3964&gt;10,IF($C$13="No",$C$11*E3964,($C$11*E3964)+$C$12),10)))</f>
        <v/>
      </c>
      <c r="C3965" s="1" t="str">
        <f t="shared" si="313"/>
        <v/>
      </c>
      <c r="D3965" s="1" t="str">
        <f t="shared" si="314"/>
        <v/>
      </c>
      <c r="E3965" s="1" t="str">
        <f t="shared" si="315"/>
        <v/>
      </c>
    </row>
    <row r="3966" spans="1:5" x14ac:dyDescent="0.25">
      <c r="A3966" s="7" t="str">
        <f t="shared" si="312"/>
        <v/>
      </c>
      <c r="B3966" s="1" t="str">
        <f>IF(A3966="","",IF($C$13="Yes",($C$12+Table1[[#This Row],[Interest Paid]]),IF($C$11*E3965&gt;10,IF($C$13="No",$C$11*E3965,($C$11*E3965)+$C$12),10)))</f>
        <v/>
      </c>
      <c r="C3966" s="1" t="str">
        <f t="shared" si="313"/>
        <v/>
      </c>
      <c r="D3966" s="1" t="str">
        <f t="shared" si="314"/>
        <v/>
      </c>
      <c r="E3966" s="1" t="str">
        <f t="shared" si="315"/>
        <v/>
      </c>
    </row>
    <row r="3967" spans="1:5" x14ac:dyDescent="0.25">
      <c r="A3967" s="7" t="str">
        <f t="shared" si="312"/>
        <v/>
      </c>
      <c r="B3967" s="1" t="str">
        <f>IF(A3967="","",IF($C$13="Yes",($C$12+Table1[[#This Row],[Interest Paid]]),IF($C$11*E3966&gt;10,IF($C$13="No",$C$11*E3966,($C$11*E3966)+$C$12),10)))</f>
        <v/>
      </c>
      <c r="C3967" s="1" t="str">
        <f t="shared" si="313"/>
        <v/>
      </c>
      <c r="D3967" s="1" t="str">
        <f t="shared" si="314"/>
        <v/>
      </c>
      <c r="E3967" s="1" t="str">
        <f t="shared" si="315"/>
        <v/>
      </c>
    </row>
    <row r="3968" spans="1:5" x14ac:dyDescent="0.25">
      <c r="A3968" s="7" t="str">
        <f t="shared" si="312"/>
        <v/>
      </c>
      <c r="B3968" s="1" t="str">
        <f>IF(A3968="","",IF($C$13="Yes",($C$12+Table1[[#This Row],[Interest Paid]]),IF($C$11*E3967&gt;10,IF($C$13="No",$C$11*E3967,($C$11*E3967)+$C$12),10)))</f>
        <v/>
      </c>
      <c r="C3968" s="1" t="str">
        <f t="shared" si="313"/>
        <v/>
      </c>
      <c r="D3968" s="1" t="str">
        <f t="shared" si="314"/>
        <v/>
      </c>
      <c r="E3968" s="1" t="str">
        <f t="shared" si="315"/>
        <v/>
      </c>
    </row>
    <row r="3969" spans="1:5" x14ac:dyDescent="0.25">
      <c r="A3969" s="7" t="str">
        <f t="shared" si="312"/>
        <v/>
      </c>
      <c r="B3969" s="1" t="str">
        <f>IF(A3969="","",IF($C$13="Yes",($C$12+Table1[[#This Row],[Interest Paid]]),IF($C$11*E3968&gt;10,IF($C$13="No",$C$11*E3968,($C$11*E3968)+$C$12),10)))</f>
        <v/>
      </c>
      <c r="C3969" s="1" t="str">
        <f t="shared" si="313"/>
        <v/>
      </c>
      <c r="D3969" s="1" t="str">
        <f t="shared" si="314"/>
        <v/>
      </c>
      <c r="E3969" s="1" t="str">
        <f t="shared" si="315"/>
        <v/>
      </c>
    </row>
    <row r="3970" spans="1:5" x14ac:dyDescent="0.25">
      <c r="A3970" s="7" t="str">
        <f t="shared" si="312"/>
        <v/>
      </c>
      <c r="B3970" s="1" t="str">
        <f>IF(A3970="","",IF($C$13="Yes",($C$12+Table1[[#This Row],[Interest Paid]]),IF($C$11*E3969&gt;10,IF($C$13="No",$C$11*E3969,($C$11*E3969)+$C$12),10)))</f>
        <v/>
      </c>
      <c r="C3970" s="1" t="str">
        <f t="shared" si="313"/>
        <v/>
      </c>
      <c r="D3970" s="1" t="str">
        <f t="shared" si="314"/>
        <v/>
      </c>
      <c r="E3970" s="1" t="str">
        <f t="shared" si="315"/>
        <v/>
      </c>
    </row>
    <row r="3971" spans="1:5" x14ac:dyDescent="0.25">
      <c r="A3971" s="7" t="str">
        <f t="shared" si="312"/>
        <v/>
      </c>
      <c r="B3971" s="1" t="str">
        <f>IF(A3971="","",IF($C$13="Yes",($C$12+Table1[[#This Row],[Interest Paid]]),IF($C$11*E3970&gt;10,IF($C$13="No",$C$11*E3970,($C$11*E3970)+$C$12),10)))</f>
        <v/>
      </c>
      <c r="C3971" s="1" t="str">
        <f t="shared" si="313"/>
        <v/>
      </c>
      <c r="D3971" s="1" t="str">
        <f t="shared" si="314"/>
        <v/>
      </c>
      <c r="E3971" s="1" t="str">
        <f t="shared" si="315"/>
        <v/>
      </c>
    </row>
    <row r="3972" spans="1:5" x14ac:dyDescent="0.25">
      <c r="A3972" s="7" t="str">
        <f t="shared" si="312"/>
        <v/>
      </c>
      <c r="B3972" s="1" t="str">
        <f>IF(A3972="","",IF($C$13="Yes",($C$12+Table1[[#This Row],[Interest Paid]]),IF($C$11*E3971&gt;10,IF($C$13="No",$C$11*E3971,($C$11*E3971)+$C$12),10)))</f>
        <v/>
      </c>
      <c r="C3972" s="1" t="str">
        <f t="shared" si="313"/>
        <v/>
      </c>
      <c r="D3972" s="1" t="str">
        <f t="shared" si="314"/>
        <v/>
      </c>
      <c r="E3972" s="1" t="str">
        <f t="shared" si="315"/>
        <v/>
      </c>
    </row>
    <row r="3973" spans="1:5" x14ac:dyDescent="0.25">
      <c r="A3973" s="7" t="str">
        <f t="shared" si="312"/>
        <v/>
      </c>
      <c r="B3973" s="1" t="str">
        <f>IF(A3973="","",IF($C$13="Yes",($C$12+Table1[[#This Row],[Interest Paid]]),IF($C$11*E3972&gt;10,IF($C$13="No",$C$11*E3972,($C$11*E3972)+$C$12),10)))</f>
        <v/>
      </c>
      <c r="C3973" s="1" t="str">
        <f t="shared" si="313"/>
        <v/>
      </c>
      <c r="D3973" s="1" t="str">
        <f t="shared" si="314"/>
        <v/>
      </c>
      <c r="E3973" s="1" t="str">
        <f t="shared" si="315"/>
        <v/>
      </c>
    </row>
    <row r="3974" spans="1:5" x14ac:dyDescent="0.25">
      <c r="A3974" s="7" t="str">
        <f t="shared" si="312"/>
        <v/>
      </c>
      <c r="B3974" s="1" t="str">
        <f>IF(A3974="","",IF($C$13="Yes",($C$12+Table1[[#This Row],[Interest Paid]]),IF($C$11*E3973&gt;10,IF($C$13="No",$C$11*E3973,($C$11*E3973)+$C$12),10)))</f>
        <v/>
      </c>
      <c r="C3974" s="1" t="str">
        <f t="shared" si="313"/>
        <v/>
      </c>
      <c r="D3974" s="1" t="str">
        <f t="shared" si="314"/>
        <v/>
      </c>
      <c r="E3974" s="1" t="str">
        <f t="shared" si="315"/>
        <v/>
      </c>
    </row>
    <row r="3975" spans="1:5" x14ac:dyDescent="0.25">
      <c r="A3975" s="7" t="str">
        <f t="shared" si="312"/>
        <v/>
      </c>
      <c r="B3975" s="1" t="str">
        <f>IF(A3975="","",IF($C$13="Yes",($C$12+Table1[[#This Row],[Interest Paid]]),IF($C$11*E3974&gt;10,IF($C$13="No",$C$11*E3974,($C$11*E3974)+$C$12),10)))</f>
        <v/>
      </c>
      <c r="C3975" s="1" t="str">
        <f t="shared" si="313"/>
        <v/>
      </c>
      <c r="D3975" s="1" t="str">
        <f t="shared" si="314"/>
        <v/>
      </c>
      <c r="E3975" s="1" t="str">
        <f t="shared" si="315"/>
        <v/>
      </c>
    </row>
    <row r="3976" spans="1:5" x14ac:dyDescent="0.25">
      <c r="A3976" s="7" t="str">
        <f t="shared" si="312"/>
        <v/>
      </c>
      <c r="B3976" s="1" t="str">
        <f>IF(A3976="","",IF($C$13="Yes",($C$12+Table1[[#This Row],[Interest Paid]]),IF($C$11*E3975&gt;10,IF($C$13="No",$C$11*E3975,($C$11*E3975)+$C$12),10)))</f>
        <v/>
      </c>
      <c r="C3976" s="1" t="str">
        <f t="shared" si="313"/>
        <v/>
      </c>
      <c r="D3976" s="1" t="str">
        <f t="shared" si="314"/>
        <v/>
      </c>
      <c r="E3976" s="1" t="str">
        <f t="shared" si="315"/>
        <v/>
      </c>
    </row>
    <row r="3977" spans="1:5" x14ac:dyDescent="0.25">
      <c r="A3977" s="7" t="str">
        <f t="shared" si="312"/>
        <v/>
      </c>
      <c r="B3977" s="1" t="str">
        <f>IF(A3977="","",IF($C$13="Yes",($C$12+Table1[[#This Row],[Interest Paid]]),IF($C$11*E3976&gt;10,IF($C$13="No",$C$11*E3976,($C$11*E3976)+$C$12),10)))</f>
        <v/>
      </c>
      <c r="C3977" s="1" t="str">
        <f t="shared" si="313"/>
        <v/>
      </c>
      <c r="D3977" s="1" t="str">
        <f t="shared" si="314"/>
        <v/>
      </c>
      <c r="E3977" s="1" t="str">
        <f t="shared" si="315"/>
        <v/>
      </c>
    </row>
    <row r="3978" spans="1:5" x14ac:dyDescent="0.25">
      <c r="A3978" s="7" t="str">
        <f t="shared" si="312"/>
        <v/>
      </c>
      <c r="B3978" s="1" t="str">
        <f>IF(A3978="","",IF($C$13="Yes",($C$12+Table1[[#This Row],[Interest Paid]]),IF($C$11*E3977&gt;10,IF($C$13="No",$C$11*E3977,($C$11*E3977)+$C$12),10)))</f>
        <v/>
      </c>
      <c r="C3978" s="1" t="str">
        <f t="shared" si="313"/>
        <v/>
      </c>
      <c r="D3978" s="1" t="str">
        <f t="shared" si="314"/>
        <v/>
      </c>
      <c r="E3978" s="1" t="str">
        <f t="shared" si="315"/>
        <v/>
      </c>
    </row>
    <row r="3979" spans="1:5" x14ac:dyDescent="0.25">
      <c r="A3979" s="7" t="str">
        <f t="shared" si="312"/>
        <v/>
      </c>
      <c r="B3979" s="1" t="str">
        <f>IF(A3979="","",IF($C$13="Yes",($C$12+Table1[[#This Row],[Interest Paid]]),IF($C$11*E3978&gt;10,IF($C$13="No",$C$11*E3978,($C$11*E3978)+$C$12),10)))</f>
        <v/>
      </c>
      <c r="C3979" s="1" t="str">
        <f t="shared" si="313"/>
        <v/>
      </c>
      <c r="D3979" s="1" t="str">
        <f t="shared" si="314"/>
        <v/>
      </c>
      <c r="E3979" s="1" t="str">
        <f t="shared" si="315"/>
        <v/>
      </c>
    </row>
    <row r="3980" spans="1:5" x14ac:dyDescent="0.25">
      <c r="A3980" s="7" t="str">
        <f t="shared" si="312"/>
        <v/>
      </c>
      <c r="B3980" s="1" t="str">
        <f>IF(A3980="","",IF($C$13="Yes",($C$12+Table1[[#This Row],[Interest Paid]]),IF($C$11*E3979&gt;10,IF($C$13="No",$C$11*E3979,($C$11*E3979)+$C$12),10)))</f>
        <v/>
      </c>
      <c r="C3980" s="1" t="str">
        <f t="shared" si="313"/>
        <v/>
      </c>
      <c r="D3980" s="1" t="str">
        <f t="shared" si="314"/>
        <v/>
      </c>
      <c r="E3980" s="1" t="str">
        <f t="shared" si="315"/>
        <v/>
      </c>
    </row>
    <row r="3981" spans="1:5" x14ac:dyDescent="0.25">
      <c r="A3981" s="7" t="str">
        <f t="shared" si="312"/>
        <v/>
      </c>
      <c r="B3981" s="1" t="str">
        <f>IF(A3981="","",IF($C$13="Yes",($C$12+Table1[[#This Row],[Interest Paid]]),IF($C$11*E3980&gt;10,IF($C$13="No",$C$11*E3980,($C$11*E3980)+$C$12),10)))</f>
        <v/>
      </c>
      <c r="C3981" s="1" t="str">
        <f t="shared" si="313"/>
        <v/>
      </c>
      <c r="D3981" s="1" t="str">
        <f t="shared" si="314"/>
        <v/>
      </c>
      <c r="E3981" s="1" t="str">
        <f t="shared" si="315"/>
        <v/>
      </c>
    </row>
    <row r="3982" spans="1:5" x14ac:dyDescent="0.25">
      <c r="A3982" s="7" t="str">
        <f t="shared" si="312"/>
        <v/>
      </c>
      <c r="B3982" s="1" t="str">
        <f>IF(A3982="","",IF($C$13="Yes",($C$12+Table1[[#This Row],[Interest Paid]]),IF($C$11*E3981&gt;10,IF($C$13="No",$C$11*E3981,($C$11*E3981)+$C$12),10)))</f>
        <v/>
      </c>
      <c r="C3982" s="1" t="str">
        <f t="shared" si="313"/>
        <v/>
      </c>
      <c r="D3982" s="1" t="str">
        <f t="shared" si="314"/>
        <v/>
      </c>
      <c r="E3982" s="1" t="str">
        <f t="shared" si="315"/>
        <v/>
      </c>
    </row>
    <row r="3983" spans="1:5" x14ac:dyDescent="0.25">
      <c r="A3983" s="7" t="str">
        <f t="shared" si="312"/>
        <v/>
      </c>
      <c r="B3983" s="1" t="str">
        <f>IF(A3983="","",IF($C$13="Yes",($C$12+Table1[[#This Row],[Interest Paid]]),IF($C$11*E3982&gt;10,IF($C$13="No",$C$11*E3982,($C$11*E3982)+$C$12),10)))</f>
        <v/>
      </c>
      <c r="C3983" s="1" t="str">
        <f t="shared" si="313"/>
        <v/>
      </c>
      <c r="D3983" s="1" t="str">
        <f t="shared" si="314"/>
        <v/>
      </c>
      <c r="E3983" s="1" t="str">
        <f t="shared" si="315"/>
        <v/>
      </c>
    </row>
    <row r="3984" spans="1:5" x14ac:dyDescent="0.25">
      <c r="A3984" s="7" t="str">
        <f t="shared" si="312"/>
        <v/>
      </c>
      <c r="B3984" s="1" t="str">
        <f>IF(A3984="","",IF($C$13="Yes",($C$12+Table1[[#This Row],[Interest Paid]]),IF($C$11*E3983&gt;10,IF($C$13="No",$C$11*E3983,($C$11*E3983)+$C$12),10)))</f>
        <v/>
      </c>
      <c r="C3984" s="1" t="str">
        <f t="shared" si="313"/>
        <v/>
      </c>
      <c r="D3984" s="1" t="str">
        <f t="shared" si="314"/>
        <v/>
      </c>
      <c r="E3984" s="1" t="str">
        <f t="shared" si="315"/>
        <v/>
      </c>
    </row>
    <row r="3985" spans="1:5" x14ac:dyDescent="0.25">
      <c r="A3985" s="7" t="str">
        <f t="shared" si="312"/>
        <v/>
      </c>
      <c r="B3985" s="1" t="str">
        <f>IF(A3985="","",IF($C$13="Yes",($C$12+Table1[[#This Row],[Interest Paid]]),IF($C$11*E3984&gt;10,IF($C$13="No",$C$11*E3984,($C$11*E3984)+$C$12),10)))</f>
        <v/>
      </c>
      <c r="C3985" s="1" t="str">
        <f t="shared" si="313"/>
        <v/>
      </c>
      <c r="D3985" s="1" t="str">
        <f t="shared" si="314"/>
        <v/>
      </c>
      <c r="E3985" s="1" t="str">
        <f t="shared" si="315"/>
        <v/>
      </c>
    </row>
    <row r="3986" spans="1:5" x14ac:dyDescent="0.25">
      <c r="A3986" s="7" t="str">
        <f t="shared" si="312"/>
        <v/>
      </c>
      <c r="B3986" s="1" t="str">
        <f>IF(A3986="","",IF($C$13="Yes",($C$12+Table1[[#This Row],[Interest Paid]]),IF($C$11*E3985&gt;10,IF($C$13="No",$C$11*E3985,($C$11*E3985)+$C$12),10)))</f>
        <v/>
      </c>
      <c r="C3986" s="1" t="str">
        <f t="shared" si="313"/>
        <v/>
      </c>
      <c r="D3986" s="1" t="str">
        <f t="shared" si="314"/>
        <v/>
      </c>
      <c r="E3986" s="1" t="str">
        <f t="shared" si="315"/>
        <v/>
      </c>
    </row>
    <row r="3987" spans="1:5" x14ac:dyDescent="0.25">
      <c r="A3987" s="7" t="str">
        <f t="shared" si="312"/>
        <v/>
      </c>
      <c r="B3987" s="1" t="str">
        <f>IF(A3987="","",IF($C$13="Yes",($C$12+Table1[[#This Row],[Interest Paid]]),IF($C$11*E3986&gt;10,IF($C$13="No",$C$11*E3986,($C$11*E3986)+$C$12),10)))</f>
        <v/>
      </c>
      <c r="C3987" s="1" t="str">
        <f t="shared" si="313"/>
        <v/>
      </c>
      <c r="D3987" s="1" t="str">
        <f t="shared" si="314"/>
        <v/>
      </c>
      <c r="E3987" s="1" t="str">
        <f t="shared" si="315"/>
        <v/>
      </c>
    </row>
    <row r="3988" spans="1:5" x14ac:dyDescent="0.25">
      <c r="A3988" s="7" t="str">
        <f t="shared" si="312"/>
        <v/>
      </c>
      <c r="B3988" s="1" t="str">
        <f>IF(A3988="","",IF($C$13="Yes",($C$12+Table1[[#This Row],[Interest Paid]]),IF($C$11*E3987&gt;10,IF($C$13="No",$C$11*E3987,($C$11*E3987)+$C$12),10)))</f>
        <v/>
      </c>
      <c r="C3988" s="1" t="str">
        <f t="shared" si="313"/>
        <v/>
      </c>
      <c r="D3988" s="1" t="str">
        <f t="shared" si="314"/>
        <v/>
      </c>
      <c r="E3988" s="1" t="str">
        <f t="shared" si="315"/>
        <v/>
      </c>
    </row>
    <row r="3989" spans="1:5" x14ac:dyDescent="0.25">
      <c r="A3989" s="7" t="str">
        <f t="shared" si="312"/>
        <v/>
      </c>
      <c r="B3989" s="1" t="str">
        <f>IF(A3989="","",IF($C$13="Yes",($C$12+Table1[[#This Row],[Interest Paid]]),IF($C$11*E3988&gt;10,IF($C$13="No",$C$11*E3988,($C$11*E3988)+$C$12),10)))</f>
        <v/>
      </c>
      <c r="C3989" s="1" t="str">
        <f t="shared" si="313"/>
        <v/>
      </c>
      <c r="D3989" s="1" t="str">
        <f t="shared" si="314"/>
        <v/>
      </c>
      <c r="E3989" s="1" t="str">
        <f t="shared" si="315"/>
        <v/>
      </c>
    </row>
    <row r="3990" spans="1:5" x14ac:dyDescent="0.25">
      <c r="A3990" s="7" t="str">
        <f t="shared" si="312"/>
        <v/>
      </c>
      <c r="B3990" s="1" t="str">
        <f>IF(A3990="","",IF($C$13="Yes",($C$12+Table1[[#This Row],[Interest Paid]]),IF($C$11*E3989&gt;10,IF($C$13="No",$C$11*E3989,($C$11*E3989)+$C$12),10)))</f>
        <v/>
      </c>
      <c r="C3990" s="1" t="str">
        <f t="shared" si="313"/>
        <v/>
      </c>
      <c r="D3990" s="1" t="str">
        <f t="shared" si="314"/>
        <v/>
      </c>
      <c r="E3990" s="1" t="str">
        <f t="shared" si="315"/>
        <v/>
      </c>
    </row>
    <row r="3991" spans="1:5" x14ac:dyDescent="0.25">
      <c r="A3991" s="7" t="str">
        <f t="shared" si="312"/>
        <v/>
      </c>
      <c r="B3991" s="1" t="str">
        <f>IF(A3991="","",IF($C$13="Yes",($C$12+Table1[[#This Row],[Interest Paid]]),IF($C$11*E3990&gt;10,IF($C$13="No",$C$11*E3990,($C$11*E3990)+$C$12),10)))</f>
        <v/>
      </c>
      <c r="C3991" s="1" t="str">
        <f t="shared" si="313"/>
        <v/>
      </c>
      <c r="D3991" s="1" t="str">
        <f t="shared" si="314"/>
        <v/>
      </c>
      <c r="E3991" s="1" t="str">
        <f t="shared" si="315"/>
        <v/>
      </c>
    </row>
    <row r="3992" spans="1:5" x14ac:dyDescent="0.25">
      <c r="A3992" s="7" t="str">
        <f t="shared" si="312"/>
        <v/>
      </c>
      <c r="B3992" s="1" t="str">
        <f>IF(A3992="","",IF($C$13="Yes",($C$12+Table1[[#This Row],[Interest Paid]]),IF($C$11*E3991&gt;10,IF($C$13="No",$C$11*E3991,($C$11*E3991)+$C$12),10)))</f>
        <v/>
      </c>
      <c r="C3992" s="1" t="str">
        <f t="shared" si="313"/>
        <v/>
      </c>
      <c r="D3992" s="1" t="str">
        <f t="shared" si="314"/>
        <v/>
      </c>
      <c r="E3992" s="1" t="str">
        <f t="shared" si="315"/>
        <v/>
      </c>
    </row>
    <row r="3993" spans="1:5" x14ac:dyDescent="0.25">
      <c r="A3993" s="7" t="str">
        <f t="shared" si="312"/>
        <v/>
      </c>
      <c r="B3993" s="1" t="str">
        <f>IF(A3993="","",IF($C$13="Yes",($C$12+Table1[[#This Row],[Interest Paid]]),IF($C$11*E3992&gt;10,IF($C$13="No",$C$11*E3992,($C$11*E3992)+$C$12),10)))</f>
        <v/>
      </c>
      <c r="C3993" s="1" t="str">
        <f t="shared" si="313"/>
        <v/>
      </c>
      <c r="D3993" s="1" t="str">
        <f t="shared" si="314"/>
        <v/>
      </c>
      <c r="E3993" s="1" t="str">
        <f t="shared" si="315"/>
        <v/>
      </c>
    </row>
    <row r="3994" spans="1:5" x14ac:dyDescent="0.25">
      <c r="A3994" s="7" t="str">
        <f t="shared" si="312"/>
        <v/>
      </c>
      <c r="B3994" s="1" t="str">
        <f>IF(A3994="","",IF($C$13="Yes",($C$12+Table1[[#This Row],[Interest Paid]]),IF($C$11*E3993&gt;10,IF($C$13="No",$C$11*E3993,($C$11*E3993)+$C$12),10)))</f>
        <v/>
      </c>
      <c r="C3994" s="1" t="str">
        <f t="shared" si="313"/>
        <v/>
      </c>
      <c r="D3994" s="1" t="str">
        <f t="shared" si="314"/>
        <v/>
      </c>
      <c r="E3994" s="1" t="str">
        <f t="shared" si="315"/>
        <v/>
      </c>
    </row>
    <row r="3995" spans="1:5" x14ac:dyDescent="0.25">
      <c r="A3995" s="7" t="str">
        <f t="shared" si="312"/>
        <v/>
      </c>
      <c r="B3995" s="1" t="str">
        <f>IF(A3995="","",IF($C$13="Yes",($C$12+Table1[[#This Row],[Interest Paid]]),IF($C$11*E3994&gt;10,IF($C$13="No",$C$11*E3994,($C$11*E3994)+$C$12),10)))</f>
        <v/>
      </c>
      <c r="C3995" s="1" t="str">
        <f t="shared" si="313"/>
        <v/>
      </c>
      <c r="D3995" s="1" t="str">
        <f t="shared" si="314"/>
        <v/>
      </c>
      <c r="E3995" s="1" t="str">
        <f t="shared" si="315"/>
        <v/>
      </c>
    </row>
    <row r="3996" spans="1:5" x14ac:dyDescent="0.25">
      <c r="A3996" s="7" t="str">
        <f t="shared" si="312"/>
        <v/>
      </c>
      <c r="B3996" s="1" t="str">
        <f>IF(A3996="","",IF($C$13="Yes",($C$12+Table1[[#This Row],[Interest Paid]]),IF($C$11*E3995&gt;10,IF($C$13="No",$C$11*E3995,($C$11*E3995)+$C$12),10)))</f>
        <v/>
      </c>
      <c r="C3996" s="1" t="str">
        <f t="shared" si="313"/>
        <v/>
      </c>
      <c r="D3996" s="1" t="str">
        <f t="shared" si="314"/>
        <v/>
      </c>
      <c r="E3996" s="1" t="str">
        <f t="shared" si="315"/>
        <v/>
      </c>
    </row>
    <row r="3997" spans="1:5" x14ac:dyDescent="0.25">
      <c r="A3997" s="7" t="str">
        <f t="shared" si="312"/>
        <v/>
      </c>
      <c r="B3997" s="1" t="str">
        <f>IF(A3997="","",IF($C$13="Yes",($C$12+Table1[[#This Row],[Interest Paid]]),IF($C$11*E3996&gt;10,IF($C$13="No",$C$11*E3996,($C$11*E3996)+$C$12),10)))</f>
        <v/>
      </c>
      <c r="C3997" s="1" t="str">
        <f t="shared" si="313"/>
        <v/>
      </c>
      <c r="D3997" s="1" t="str">
        <f t="shared" si="314"/>
        <v/>
      </c>
      <c r="E3997" s="1" t="str">
        <f t="shared" si="315"/>
        <v/>
      </c>
    </row>
    <row r="3998" spans="1:5" x14ac:dyDescent="0.25">
      <c r="A3998" s="7" t="str">
        <f t="shared" si="312"/>
        <v/>
      </c>
      <c r="B3998" s="1" t="str">
        <f>IF(A3998="","",IF($C$13="Yes",($C$12+Table1[[#This Row],[Interest Paid]]),IF($C$11*E3997&gt;10,IF($C$13="No",$C$11*E3997,($C$11*E3997)+$C$12),10)))</f>
        <v/>
      </c>
      <c r="C3998" s="1" t="str">
        <f t="shared" si="313"/>
        <v/>
      </c>
      <c r="D3998" s="1" t="str">
        <f t="shared" si="314"/>
        <v/>
      </c>
      <c r="E3998" s="1" t="str">
        <f t="shared" si="315"/>
        <v/>
      </c>
    </row>
    <row r="3999" spans="1:5" x14ac:dyDescent="0.25">
      <c r="A3999" s="7" t="str">
        <f t="shared" si="312"/>
        <v/>
      </c>
      <c r="B3999" s="1" t="str">
        <f>IF(A3999="","",IF($C$13="Yes",($C$12+Table1[[#This Row],[Interest Paid]]),IF($C$11*E3998&gt;10,IF($C$13="No",$C$11*E3998,($C$11*E3998)+$C$12),10)))</f>
        <v/>
      </c>
      <c r="C3999" s="1" t="str">
        <f t="shared" si="313"/>
        <v/>
      </c>
      <c r="D3999" s="1" t="str">
        <f t="shared" si="314"/>
        <v/>
      </c>
      <c r="E3999" s="1" t="str">
        <f t="shared" si="315"/>
        <v/>
      </c>
    </row>
    <row r="4000" spans="1:5" x14ac:dyDescent="0.25">
      <c r="A4000" s="7" t="str">
        <f t="shared" si="312"/>
        <v/>
      </c>
      <c r="B4000" s="1" t="str">
        <f>IF(A4000="","",IF($C$13="Yes",($C$12+Table1[[#This Row],[Interest Paid]]),IF($C$11*E3999&gt;10,IF($C$13="No",$C$11*E3999,($C$11*E3999)+$C$12),10)))</f>
        <v/>
      </c>
      <c r="C4000" s="1" t="str">
        <f t="shared" si="313"/>
        <v/>
      </c>
      <c r="D4000" s="1" t="str">
        <f t="shared" si="314"/>
        <v/>
      </c>
      <c r="E4000" s="1" t="str">
        <f t="shared" si="315"/>
        <v/>
      </c>
    </row>
    <row r="4001" spans="1:5" x14ac:dyDescent="0.25">
      <c r="A4001" s="7" t="str">
        <f t="shared" si="312"/>
        <v/>
      </c>
      <c r="B4001" s="1" t="str">
        <f>IF(A4001="","",IF($C$13="Yes",($C$12+Table1[[#This Row],[Interest Paid]]),IF($C$11*E4000&gt;10,IF($C$13="No",$C$11*E4000,($C$11*E4000)+$C$12),10)))</f>
        <v/>
      </c>
      <c r="C4001" s="1" t="str">
        <f t="shared" si="313"/>
        <v/>
      </c>
      <c r="D4001" s="1" t="str">
        <f t="shared" si="314"/>
        <v/>
      </c>
      <c r="E4001" s="1" t="str">
        <f t="shared" si="315"/>
        <v/>
      </c>
    </row>
    <row r="4002" spans="1:5" x14ac:dyDescent="0.25">
      <c r="A4002" s="7" t="str">
        <f t="shared" si="312"/>
        <v/>
      </c>
      <c r="B4002" s="1" t="str">
        <f>IF(A4002="","",IF($C$13="Yes",($C$12+Table1[[#This Row],[Interest Paid]]),IF($C$11*E4001&gt;10,IF($C$13="No",$C$11*E4001,($C$11*E4001)+$C$12),10)))</f>
        <v/>
      </c>
      <c r="C4002" s="1" t="str">
        <f t="shared" si="313"/>
        <v/>
      </c>
      <c r="D4002" s="1" t="str">
        <f t="shared" si="314"/>
        <v/>
      </c>
      <c r="E4002" s="1" t="str">
        <f t="shared" si="315"/>
        <v/>
      </c>
    </row>
    <row r="4003" spans="1:5" x14ac:dyDescent="0.25">
      <c r="A4003" s="7" t="str">
        <f t="shared" ref="A4003:A4066" si="316">IF(A4002="","",IF(E4002&gt;0,A4002+1,""))</f>
        <v/>
      </c>
      <c r="B4003" s="1" t="str">
        <f>IF(A4003="","",IF($C$13="Yes",($C$12+Table1[[#This Row],[Interest Paid]]),IF($C$11*E4002&gt;10,IF($C$13="No",$C$11*E4002,($C$11*E4002)+$C$12),10)))</f>
        <v/>
      </c>
      <c r="C4003" s="1" t="str">
        <f t="shared" ref="C4003:C4066" si="317">IF(A4003="","",($C$10/12)*E4002)</f>
        <v/>
      </c>
      <c r="D4003" s="1" t="str">
        <f t="shared" ref="D4003:D4066" si="318">IF(A4003="","",B4003-C4003)</f>
        <v/>
      </c>
      <c r="E4003" s="1" t="str">
        <f t="shared" ref="E4003:E4066" si="319">IF(A4003="","",E4002-D4003)</f>
        <v/>
      </c>
    </row>
    <row r="4004" spans="1:5" x14ac:dyDescent="0.25">
      <c r="A4004" s="7" t="str">
        <f t="shared" si="316"/>
        <v/>
      </c>
      <c r="B4004" s="1" t="str">
        <f>IF(A4004="","",IF($C$13="Yes",($C$12+Table1[[#This Row],[Interest Paid]]),IF($C$11*E4003&gt;10,IF($C$13="No",$C$11*E4003,($C$11*E4003)+$C$12),10)))</f>
        <v/>
      </c>
      <c r="C4004" s="1" t="str">
        <f t="shared" si="317"/>
        <v/>
      </c>
      <c r="D4004" s="1" t="str">
        <f t="shared" si="318"/>
        <v/>
      </c>
      <c r="E4004" s="1" t="str">
        <f t="shared" si="319"/>
        <v/>
      </c>
    </row>
    <row r="4005" spans="1:5" x14ac:dyDescent="0.25">
      <c r="A4005" s="7" t="str">
        <f t="shared" si="316"/>
        <v/>
      </c>
      <c r="B4005" s="1" t="str">
        <f>IF(A4005="","",IF($C$13="Yes",($C$12+Table1[[#This Row],[Interest Paid]]),IF($C$11*E4004&gt;10,IF($C$13="No",$C$11*E4004,($C$11*E4004)+$C$12),10)))</f>
        <v/>
      </c>
      <c r="C4005" s="1" t="str">
        <f t="shared" si="317"/>
        <v/>
      </c>
      <c r="D4005" s="1" t="str">
        <f t="shared" si="318"/>
        <v/>
      </c>
      <c r="E4005" s="1" t="str">
        <f t="shared" si="319"/>
        <v/>
      </c>
    </row>
    <row r="4006" spans="1:5" x14ac:dyDescent="0.25">
      <c r="A4006" s="7" t="str">
        <f t="shared" si="316"/>
        <v/>
      </c>
      <c r="B4006" s="1" t="str">
        <f>IF(A4006="","",IF($C$13="Yes",($C$12+Table1[[#This Row],[Interest Paid]]),IF($C$11*E4005&gt;10,IF($C$13="No",$C$11*E4005,($C$11*E4005)+$C$12),10)))</f>
        <v/>
      </c>
      <c r="C4006" s="1" t="str">
        <f t="shared" si="317"/>
        <v/>
      </c>
      <c r="D4006" s="1" t="str">
        <f t="shared" si="318"/>
        <v/>
      </c>
      <c r="E4006" s="1" t="str">
        <f t="shared" si="319"/>
        <v/>
      </c>
    </row>
    <row r="4007" spans="1:5" x14ac:dyDescent="0.25">
      <c r="A4007" s="7" t="str">
        <f t="shared" si="316"/>
        <v/>
      </c>
      <c r="B4007" s="1" t="str">
        <f>IF(A4007="","",IF($C$13="Yes",($C$12+Table1[[#This Row],[Interest Paid]]),IF($C$11*E4006&gt;10,IF($C$13="No",$C$11*E4006,($C$11*E4006)+$C$12),10)))</f>
        <v/>
      </c>
      <c r="C4007" s="1" t="str">
        <f t="shared" si="317"/>
        <v/>
      </c>
      <c r="D4007" s="1" t="str">
        <f t="shared" si="318"/>
        <v/>
      </c>
      <c r="E4007" s="1" t="str">
        <f t="shared" si="319"/>
        <v/>
      </c>
    </row>
    <row r="4008" spans="1:5" x14ac:dyDescent="0.25">
      <c r="A4008" s="7" t="str">
        <f t="shared" si="316"/>
        <v/>
      </c>
      <c r="B4008" s="1" t="str">
        <f>IF(A4008="","",IF($C$13="Yes",($C$12+Table1[[#This Row],[Interest Paid]]),IF($C$11*E4007&gt;10,IF($C$13="No",$C$11*E4007,($C$11*E4007)+$C$12),10)))</f>
        <v/>
      </c>
      <c r="C4008" s="1" t="str">
        <f t="shared" si="317"/>
        <v/>
      </c>
      <c r="D4008" s="1" t="str">
        <f t="shared" si="318"/>
        <v/>
      </c>
      <c r="E4008" s="1" t="str">
        <f t="shared" si="319"/>
        <v/>
      </c>
    </row>
    <row r="4009" spans="1:5" x14ac:dyDescent="0.25">
      <c r="A4009" s="7" t="str">
        <f t="shared" si="316"/>
        <v/>
      </c>
      <c r="B4009" s="1" t="str">
        <f>IF(A4009="","",IF($C$13="Yes",($C$12+Table1[[#This Row],[Interest Paid]]),IF($C$11*E4008&gt;10,IF($C$13="No",$C$11*E4008,($C$11*E4008)+$C$12),10)))</f>
        <v/>
      </c>
      <c r="C4009" s="1" t="str">
        <f t="shared" si="317"/>
        <v/>
      </c>
      <c r="D4009" s="1" t="str">
        <f t="shared" si="318"/>
        <v/>
      </c>
      <c r="E4009" s="1" t="str">
        <f t="shared" si="319"/>
        <v/>
      </c>
    </row>
    <row r="4010" spans="1:5" x14ac:dyDescent="0.25">
      <c r="A4010" s="7" t="str">
        <f t="shared" si="316"/>
        <v/>
      </c>
      <c r="B4010" s="1" t="str">
        <f>IF(A4010="","",IF($C$13="Yes",($C$12+Table1[[#This Row],[Interest Paid]]),IF($C$11*E4009&gt;10,IF($C$13="No",$C$11*E4009,($C$11*E4009)+$C$12),10)))</f>
        <v/>
      </c>
      <c r="C4010" s="1" t="str">
        <f t="shared" si="317"/>
        <v/>
      </c>
      <c r="D4010" s="1" t="str">
        <f t="shared" si="318"/>
        <v/>
      </c>
      <c r="E4010" s="1" t="str">
        <f t="shared" si="319"/>
        <v/>
      </c>
    </row>
    <row r="4011" spans="1:5" x14ac:dyDescent="0.25">
      <c r="A4011" s="7" t="str">
        <f t="shared" si="316"/>
        <v/>
      </c>
      <c r="B4011" s="1" t="str">
        <f>IF(A4011="","",IF($C$13="Yes",($C$12+Table1[[#This Row],[Interest Paid]]),IF($C$11*E4010&gt;10,IF($C$13="No",$C$11*E4010,($C$11*E4010)+$C$12),10)))</f>
        <v/>
      </c>
      <c r="C4011" s="1" t="str">
        <f t="shared" si="317"/>
        <v/>
      </c>
      <c r="D4011" s="1" t="str">
        <f t="shared" si="318"/>
        <v/>
      </c>
      <c r="E4011" s="1" t="str">
        <f t="shared" si="319"/>
        <v/>
      </c>
    </row>
    <row r="4012" spans="1:5" x14ac:dyDescent="0.25">
      <c r="A4012" s="7" t="str">
        <f t="shared" si="316"/>
        <v/>
      </c>
      <c r="B4012" s="1" t="str">
        <f>IF(A4012="","",IF($C$13="Yes",($C$12+Table1[[#This Row],[Interest Paid]]),IF($C$11*E4011&gt;10,IF($C$13="No",$C$11*E4011,($C$11*E4011)+$C$12),10)))</f>
        <v/>
      </c>
      <c r="C4012" s="1" t="str">
        <f t="shared" si="317"/>
        <v/>
      </c>
      <c r="D4012" s="1" t="str">
        <f t="shared" si="318"/>
        <v/>
      </c>
      <c r="E4012" s="1" t="str">
        <f t="shared" si="319"/>
        <v/>
      </c>
    </row>
    <row r="4013" spans="1:5" x14ac:dyDescent="0.25">
      <c r="A4013" s="7" t="str">
        <f t="shared" si="316"/>
        <v/>
      </c>
      <c r="B4013" s="1" t="str">
        <f>IF(A4013="","",IF($C$13="Yes",($C$12+Table1[[#This Row],[Interest Paid]]),IF($C$11*E4012&gt;10,IF($C$13="No",$C$11*E4012,($C$11*E4012)+$C$12),10)))</f>
        <v/>
      </c>
      <c r="C4013" s="1" t="str">
        <f t="shared" si="317"/>
        <v/>
      </c>
      <c r="D4013" s="1" t="str">
        <f t="shared" si="318"/>
        <v/>
      </c>
      <c r="E4013" s="1" t="str">
        <f t="shared" si="319"/>
        <v/>
      </c>
    </row>
    <row r="4014" spans="1:5" x14ac:dyDescent="0.25">
      <c r="A4014" s="7" t="str">
        <f t="shared" si="316"/>
        <v/>
      </c>
      <c r="B4014" s="1" t="str">
        <f>IF(A4014="","",IF($C$13="Yes",($C$12+Table1[[#This Row],[Interest Paid]]),IF($C$11*E4013&gt;10,IF($C$13="No",$C$11*E4013,($C$11*E4013)+$C$12),10)))</f>
        <v/>
      </c>
      <c r="C4014" s="1" t="str">
        <f t="shared" si="317"/>
        <v/>
      </c>
      <c r="D4014" s="1" t="str">
        <f t="shared" si="318"/>
        <v/>
      </c>
      <c r="E4014" s="1" t="str">
        <f t="shared" si="319"/>
        <v/>
      </c>
    </row>
    <row r="4015" spans="1:5" x14ac:dyDescent="0.25">
      <c r="A4015" s="7" t="str">
        <f t="shared" si="316"/>
        <v/>
      </c>
      <c r="B4015" s="1" t="str">
        <f>IF(A4015="","",IF($C$13="Yes",($C$12+Table1[[#This Row],[Interest Paid]]),IF($C$11*E4014&gt;10,IF($C$13="No",$C$11*E4014,($C$11*E4014)+$C$12),10)))</f>
        <v/>
      </c>
      <c r="C4015" s="1" t="str">
        <f t="shared" si="317"/>
        <v/>
      </c>
      <c r="D4015" s="1" t="str">
        <f t="shared" si="318"/>
        <v/>
      </c>
      <c r="E4015" s="1" t="str">
        <f t="shared" si="319"/>
        <v/>
      </c>
    </row>
    <row r="4016" spans="1:5" x14ac:dyDescent="0.25">
      <c r="A4016" s="7" t="str">
        <f t="shared" si="316"/>
        <v/>
      </c>
      <c r="B4016" s="1" t="str">
        <f>IF(A4016="","",IF($C$13="Yes",($C$12+Table1[[#This Row],[Interest Paid]]),IF($C$11*E4015&gt;10,IF($C$13="No",$C$11*E4015,($C$11*E4015)+$C$12),10)))</f>
        <v/>
      </c>
      <c r="C4016" s="1" t="str">
        <f t="shared" si="317"/>
        <v/>
      </c>
      <c r="D4016" s="1" t="str">
        <f t="shared" si="318"/>
        <v/>
      </c>
      <c r="E4016" s="1" t="str">
        <f t="shared" si="319"/>
        <v/>
      </c>
    </row>
    <row r="4017" spans="1:5" x14ac:dyDescent="0.25">
      <c r="A4017" s="7" t="str">
        <f t="shared" si="316"/>
        <v/>
      </c>
      <c r="B4017" s="1" t="str">
        <f>IF(A4017="","",IF($C$13="Yes",($C$12+Table1[[#This Row],[Interest Paid]]),IF($C$11*E4016&gt;10,IF($C$13="No",$C$11*E4016,($C$11*E4016)+$C$12),10)))</f>
        <v/>
      </c>
      <c r="C4017" s="1" t="str">
        <f t="shared" si="317"/>
        <v/>
      </c>
      <c r="D4017" s="1" t="str">
        <f t="shared" si="318"/>
        <v/>
      </c>
      <c r="E4017" s="1" t="str">
        <f t="shared" si="319"/>
        <v/>
      </c>
    </row>
    <row r="4018" spans="1:5" x14ac:dyDescent="0.25">
      <c r="A4018" s="7" t="str">
        <f t="shared" si="316"/>
        <v/>
      </c>
      <c r="B4018" s="1" t="str">
        <f>IF(A4018="","",IF($C$13="Yes",($C$12+Table1[[#This Row],[Interest Paid]]),IF($C$11*E4017&gt;10,IF($C$13="No",$C$11*E4017,($C$11*E4017)+$C$12),10)))</f>
        <v/>
      </c>
      <c r="C4018" s="1" t="str">
        <f t="shared" si="317"/>
        <v/>
      </c>
      <c r="D4018" s="1" t="str">
        <f t="shared" si="318"/>
        <v/>
      </c>
      <c r="E4018" s="1" t="str">
        <f t="shared" si="319"/>
        <v/>
      </c>
    </row>
    <row r="4019" spans="1:5" x14ac:dyDescent="0.25">
      <c r="A4019" s="7" t="str">
        <f t="shared" si="316"/>
        <v/>
      </c>
      <c r="B4019" s="1" t="str">
        <f>IF(A4019="","",IF($C$13="Yes",($C$12+Table1[[#This Row],[Interest Paid]]),IF($C$11*E4018&gt;10,IF($C$13="No",$C$11*E4018,($C$11*E4018)+$C$12),10)))</f>
        <v/>
      </c>
      <c r="C4019" s="1" t="str">
        <f t="shared" si="317"/>
        <v/>
      </c>
      <c r="D4019" s="1" t="str">
        <f t="shared" si="318"/>
        <v/>
      </c>
      <c r="E4019" s="1" t="str">
        <f t="shared" si="319"/>
        <v/>
      </c>
    </row>
    <row r="4020" spans="1:5" x14ac:dyDescent="0.25">
      <c r="A4020" s="7" t="str">
        <f t="shared" si="316"/>
        <v/>
      </c>
      <c r="B4020" s="1" t="str">
        <f>IF(A4020="","",IF($C$13="Yes",($C$12+Table1[[#This Row],[Interest Paid]]),IF($C$11*E4019&gt;10,IF($C$13="No",$C$11*E4019,($C$11*E4019)+$C$12),10)))</f>
        <v/>
      </c>
      <c r="C4020" s="1" t="str">
        <f t="shared" si="317"/>
        <v/>
      </c>
      <c r="D4020" s="1" t="str">
        <f t="shared" si="318"/>
        <v/>
      </c>
      <c r="E4020" s="1" t="str">
        <f t="shared" si="319"/>
        <v/>
      </c>
    </row>
    <row r="4021" spans="1:5" x14ac:dyDescent="0.25">
      <c r="A4021" s="7" t="str">
        <f t="shared" si="316"/>
        <v/>
      </c>
      <c r="B4021" s="1" t="str">
        <f>IF(A4021="","",IF($C$13="Yes",($C$12+Table1[[#This Row],[Interest Paid]]),IF($C$11*E4020&gt;10,IF($C$13="No",$C$11*E4020,($C$11*E4020)+$C$12),10)))</f>
        <v/>
      </c>
      <c r="C4021" s="1" t="str">
        <f t="shared" si="317"/>
        <v/>
      </c>
      <c r="D4021" s="1" t="str">
        <f t="shared" si="318"/>
        <v/>
      </c>
      <c r="E4021" s="1" t="str">
        <f t="shared" si="319"/>
        <v/>
      </c>
    </row>
    <row r="4022" spans="1:5" x14ac:dyDescent="0.25">
      <c r="A4022" s="7" t="str">
        <f t="shared" si="316"/>
        <v/>
      </c>
      <c r="B4022" s="1" t="str">
        <f>IF(A4022="","",IF($C$13="Yes",($C$12+Table1[[#This Row],[Interest Paid]]),IF($C$11*E4021&gt;10,IF($C$13="No",$C$11*E4021,($C$11*E4021)+$C$12),10)))</f>
        <v/>
      </c>
      <c r="C4022" s="1" t="str">
        <f t="shared" si="317"/>
        <v/>
      </c>
      <c r="D4022" s="1" t="str">
        <f t="shared" si="318"/>
        <v/>
      </c>
      <c r="E4022" s="1" t="str">
        <f t="shared" si="319"/>
        <v/>
      </c>
    </row>
    <row r="4023" spans="1:5" x14ac:dyDescent="0.25">
      <c r="A4023" s="7" t="str">
        <f t="shared" si="316"/>
        <v/>
      </c>
      <c r="B4023" s="1" t="str">
        <f>IF(A4023="","",IF($C$13="Yes",($C$12+Table1[[#This Row],[Interest Paid]]),IF($C$11*E4022&gt;10,IF($C$13="No",$C$11*E4022,($C$11*E4022)+$C$12),10)))</f>
        <v/>
      </c>
      <c r="C4023" s="1" t="str">
        <f t="shared" si="317"/>
        <v/>
      </c>
      <c r="D4023" s="1" t="str">
        <f t="shared" si="318"/>
        <v/>
      </c>
      <c r="E4023" s="1" t="str">
        <f t="shared" si="319"/>
        <v/>
      </c>
    </row>
    <row r="4024" spans="1:5" x14ac:dyDescent="0.25">
      <c r="A4024" s="7" t="str">
        <f t="shared" si="316"/>
        <v/>
      </c>
      <c r="B4024" s="1" t="str">
        <f>IF(A4024="","",IF($C$13="Yes",($C$12+Table1[[#This Row],[Interest Paid]]),IF($C$11*E4023&gt;10,IF($C$13="No",$C$11*E4023,($C$11*E4023)+$C$12),10)))</f>
        <v/>
      </c>
      <c r="C4024" s="1" t="str">
        <f t="shared" si="317"/>
        <v/>
      </c>
      <c r="D4024" s="1" t="str">
        <f t="shared" si="318"/>
        <v/>
      </c>
      <c r="E4024" s="1" t="str">
        <f t="shared" si="319"/>
        <v/>
      </c>
    </row>
    <row r="4025" spans="1:5" x14ac:dyDescent="0.25">
      <c r="A4025" s="7" t="str">
        <f t="shared" si="316"/>
        <v/>
      </c>
      <c r="B4025" s="1" t="str">
        <f>IF(A4025="","",IF($C$13="Yes",($C$12+Table1[[#This Row],[Interest Paid]]),IF($C$11*E4024&gt;10,IF($C$13="No",$C$11*E4024,($C$11*E4024)+$C$12),10)))</f>
        <v/>
      </c>
      <c r="C4025" s="1" t="str">
        <f t="shared" si="317"/>
        <v/>
      </c>
      <c r="D4025" s="1" t="str">
        <f t="shared" si="318"/>
        <v/>
      </c>
      <c r="E4025" s="1" t="str">
        <f t="shared" si="319"/>
        <v/>
      </c>
    </row>
    <row r="4026" spans="1:5" x14ac:dyDescent="0.25">
      <c r="A4026" s="7" t="str">
        <f t="shared" si="316"/>
        <v/>
      </c>
      <c r="B4026" s="1" t="str">
        <f>IF(A4026="","",IF($C$13="Yes",($C$12+Table1[[#This Row],[Interest Paid]]),IF($C$11*E4025&gt;10,IF($C$13="No",$C$11*E4025,($C$11*E4025)+$C$12),10)))</f>
        <v/>
      </c>
      <c r="C4026" s="1" t="str">
        <f t="shared" si="317"/>
        <v/>
      </c>
      <c r="D4026" s="1" t="str">
        <f t="shared" si="318"/>
        <v/>
      </c>
      <c r="E4026" s="1" t="str">
        <f t="shared" si="319"/>
        <v/>
      </c>
    </row>
    <row r="4027" spans="1:5" x14ac:dyDescent="0.25">
      <c r="A4027" s="7" t="str">
        <f t="shared" si="316"/>
        <v/>
      </c>
      <c r="B4027" s="1" t="str">
        <f>IF(A4027="","",IF($C$13="Yes",($C$12+Table1[[#This Row],[Interest Paid]]),IF($C$11*E4026&gt;10,IF($C$13="No",$C$11*E4026,($C$11*E4026)+$C$12),10)))</f>
        <v/>
      </c>
      <c r="C4027" s="1" t="str">
        <f t="shared" si="317"/>
        <v/>
      </c>
      <c r="D4027" s="1" t="str">
        <f t="shared" si="318"/>
        <v/>
      </c>
      <c r="E4027" s="1" t="str">
        <f t="shared" si="319"/>
        <v/>
      </c>
    </row>
    <row r="4028" spans="1:5" x14ac:dyDescent="0.25">
      <c r="A4028" s="7" t="str">
        <f t="shared" si="316"/>
        <v/>
      </c>
      <c r="B4028" s="1" t="str">
        <f>IF(A4028="","",IF($C$13="Yes",($C$12+Table1[[#This Row],[Interest Paid]]),IF($C$11*E4027&gt;10,IF($C$13="No",$C$11*E4027,($C$11*E4027)+$C$12),10)))</f>
        <v/>
      </c>
      <c r="C4028" s="1" t="str">
        <f t="shared" si="317"/>
        <v/>
      </c>
      <c r="D4028" s="1" t="str">
        <f t="shared" si="318"/>
        <v/>
      </c>
      <c r="E4028" s="1" t="str">
        <f t="shared" si="319"/>
        <v/>
      </c>
    </row>
    <row r="4029" spans="1:5" x14ac:dyDescent="0.25">
      <c r="A4029" s="7" t="str">
        <f t="shared" si="316"/>
        <v/>
      </c>
      <c r="B4029" s="1" t="str">
        <f>IF(A4029="","",IF($C$13="Yes",($C$12+Table1[[#This Row],[Interest Paid]]),IF($C$11*E4028&gt;10,IF($C$13="No",$C$11*E4028,($C$11*E4028)+$C$12),10)))</f>
        <v/>
      </c>
      <c r="C4029" s="1" t="str">
        <f t="shared" si="317"/>
        <v/>
      </c>
      <c r="D4029" s="1" t="str">
        <f t="shared" si="318"/>
        <v/>
      </c>
      <c r="E4029" s="1" t="str">
        <f t="shared" si="319"/>
        <v/>
      </c>
    </row>
    <row r="4030" spans="1:5" x14ac:dyDescent="0.25">
      <c r="A4030" s="7" t="str">
        <f t="shared" si="316"/>
        <v/>
      </c>
      <c r="B4030" s="1" t="str">
        <f>IF(A4030="","",IF($C$13="Yes",($C$12+Table1[[#This Row],[Interest Paid]]),IF($C$11*E4029&gt;10,IF($C$13="No",$C$11*E4029,($C$11*E4029)+$C$12),10)))</f>
        <v/>
      </c>
      <c r="C4030" s="1" t="str">
        <f t="shared" si="317"/>
        <v/>
      </c>
      <c r="D4030" s="1" t="str">
        <f t="shared" si="318"/>
        <v/>
      </c>
      <c r="E4030" s="1" t="str">
        <f t="shared" si="319"/>
        <v/>
      </c>
    </row>
    <row r="4031" spans="1:5" x14ac:dyDescent="0.25">
      <c r="A4031" s="7" t="str">
        <f t="shared" si="316"/>
        <v/>
      </c>
      <c r="B4031" s="1" t="str">
        <f>IF(A4031="","",IF($C$13="Yes",($C$12+Table1[[#This Row],[Interest Paid]]),IF($C$11*E4030&gt;10,IF($C$13="No",$C$11*E4030,($C$11*E4030)+$C$12),10)))</f>
        <v/>
      </c>
      <c r="C4031" s="1" t="str">
        <f t="shared" si="317"/>
        <v/>
      </c>
      <c r="D4031" s="1" t="str">
        <f t="shared" si="318"/>
        <v/>
      </c>
      <c r="E4031" s="1" t="str">
        <f t="shared" si="319"/>
        <v/>
      </c>
    </row>
    <row r="4032" spans="1:5" x14ac:dyDescent="0.25">
      <c r="A4032" s="7" t="str">
        <f t="shared" si="316"/>
        <v/>
      </c>
      <c r="B4032" s="1" t="str">
        <f>IF(A4032="","",IF($C$13="Yes",($C$12+Table1[[#This Row],[Interest Paid]]),IF($C$11*E4031&gt;10,IF($C$13="No",$C$11*E4031,($C$11*E4031)+$C$12),10)))</f>
        <v/>
      </c>
      <c r="C4032" s="1" t="str">
        <f t="shared" si="317"/>
        <v/>
      </c>
      <c r="D4032" s="1" t="str">
        <f t="shared" si="318"/>
        <v/>
      </c>
      <c r="E4032" s="1" t="str">
        <f t="shared" si="319"/>
        <v/>
      </c>
    </row>
    <row r="4033" spans="1:5" x14ac:dyDescent="0.25">
      <c r="A4033" s="7" t="str">
        <f t="shared" si="316"/>
        <v/>
      </c>
      <c r="B4033" s="1" t="str">
        <f>IF(A4033="","",IF($C$13="Yes",($C$12+Table1[[#This Row],[Interest Paid]]),IF($C$11*E4032&gt;10,IF($C$13="No",$C$11*E4032,($C$11*E4032)+$C$12),10)))</f>
        <v/>
      </c>
      <c r="C4033" s="1" t="str">
        <f t="shared" si="317"/>
        <v/>
      </c>
      <c r="D4033" s="1" t="str">
        <f t="shared" si="318"/>
        <v/>
      </c>
      <c r="E4033" s="1" t="str">
        <f t="shared" si="319"/>
        <v/>
      </c>
    </row>
    <row r="4034" spans="1:5" x14ac:dyDescent="0.25">
      <c r="A4034" s="7" t="str">
        <f t="shared" si="316"/>
        <v/>
      </c>
      <c r="B4034" s="1" t="str">
        <f>IF(A4034="","",IF($C$13="Yes",($C$12+Table1[[#This Row],[Interest Paid]]),IF($C$11*E4033&gt;10,IF($C$13="No",$C$11*E4033,($C$11*E4033)+$C$12),10)))</f>
        <v/>
      </c>
      <c r="C4034" s="1" t="str">
        <f t="shared" si="317"/>
        <v/>
      </c>
      <c r="D4034" s="1" t="str">
        <f t="shared" si="318"/>
        <v/>
      </c>
      <c r="E4034" s="1" t="str">
        <f t="shared" si="319"/>
        <v/>
      </c>
    </row>
    <row r="4035" spans="1:5" x14ac:dyDescent="0.25">
      <c r="A4035" s="7" t="str">
        <f t="shared" si="316"/>
        <v/>
      </c>
      <c r="B4035" s="1" t="str">
        <f>IF(A4035="","",IF($C$13="Yes",($C$12+Table1[[#This Row],[Interest Paid]]),IF($C$11*E4034&gt;10,IF($C$13="No",$C$11*E4034,($C$11*E4034)+$C$12),10)))</f>
        <v/>
      </c>
      <c r="C4035" s="1" t="str">
        <f t="shared" si="317"/>
        <v/>
      </c>
      <c r="D4035" s="1" t="str">
        <f t="shared" si="318"/>
        <v/>
      </c>
      <c r="E4035" s="1" t="str">
        <f t="shared" si="319"/>
        <v/>
      </c>
    </row>
    <row r="4036" spans="1:5" x14ac:dyDescent="0.25">
      <c r="A4036" s="7" t="str">
        <f t="shared" si="316"/>
        <v/>
      </c>
      <c r="B4036" s="1" t="str">
        <f>IF(A4036="","",IF($C$13="Yes",($C$12+Table1[[#This Row],[Interest Paid]]),IF($C$11*E4035&gt;10,IF($C$13="No",$C$11*E4035,($C$11*E4035)+$C$12),10)))</f>
        <v/>
      </c>
      <c r="C4036" s="1" t="str">
        <f t="shared" si="317"/>
        <v/>
      </c>
      <c r="D4036" s="1" t="str">
        <f t="shared" si="318"/>
        <v/>
      </c>
      <c r="E4036" s="1" t="str">
        <f t="shared" si="319"/>
        <v/>
      </c>
    </row>
    <row r="4037" spans="1:5" x14ac:dyDescent="0.25">
      <c r="A4037" s="7" t="str">
        <f t="shared" si="316"/>
        <v/>
      </c>
      <c r="B4037" s="1" t="str">
        <f>IF(A4037="","",IF($C$13="Yes",($C$12+Table1[[#This Row],[Interest Paid]]),IF($C$11*E4036&gt;10,IF($C$13="No",$C$11*E4036,($C$11*E4036)+$C$12),10)))</f>
        <v/>
      </c>
      <c r="C4037" s="1" t="str">
        <f t="shared" si="317"/>
        <v/>
      </c>
      <c r="D4037" s="1" t="str">
        <f t="shared" si="318"/>
        <v/>
      </c>
      <c r="E4037" s="1" t="str">
        <f t="shared" si="319"/>
        <v/>
      </c>
    </row>
    <row r="4038" spans="1:5" x14ac:dyDescent="0.25">
      <c r="A4038" s="7" t="str">
        <f t="shared" si="316"/>
        <v/>
      </c>
      <c r="B4038" s="1" t="str">
        <f>IF(A4038="","",IF($C$13="Yes",($C$12+Table1[[#This Row],[Interest Paid]]),IF($C$11*E4037&gt;10,IF($C$13="No",$C$11*E4037,($C$11*E4037)+$C$12),10)))</f>
        <v/>
      </c>
      <c r="C4038" s="1" t="str">
        <f t="shared" si="317"/>
        <v/>
      </c>
      <c r="D4038" s="1" t="str">
        <f t="shared" si="318"/>
        <v/>
      </c>
      <c r="E4038" s="1" t="str">
        <f t="shared" si="319"/>
        <v/>
      </c>
    </row>
    <row r="4039" spans="1:5" x14ac:dyDescent="0.25">
      <c r="A4039" s="7" t="str">
        <f t="shared" si="316"/>
        <v/>
      </c>
      <c r="B4039" s="1" t="str">
        <f>IF(A4039="","",IF($C$13="Yes",($C$12+Table1[[#This Row],[Interest Paid]]),IF($C$11*E4038&gt;10,IF($C$13="No",$C$11*E4038,($C$11*E4038)+$C$12),10)))</f>
        <v/>
      </c>
      <c r="C4039" s="1" t="str">
        <f t="shared" si="317"/>
        <v/>
      </c>
      <c r="D4039" s="1" t="str">
        <f t="shared" si="318"/>
        <v/>
      </c>
      <c r="E4039" s="1" t="str">
        <f t="shared" si="319"/>
        <v/>
      </c>
    </row>
    <row r="4040" spans="1:5" x14ac:dyDescent="0.25">
      <c r="A4040" s="7" t="str">
        <f t="shared" si="316"/>
        <v/>
      </c>
      <c r="B4040" s="1" t="str">
        <f>IF(A4040="","",IF($C$13="Yes",($C$12+Table1[[#This Row],[Interest Paid]]),IF($C$11*E4039&gt;10,IF($C$13="No",$C$11*E4039,($C$11*E4039)+$C$12),10)))</f>
        <v/>
      </c>
      <c r="C4040" s="1" t="str">
        <f t="shared" si="317"/>
        <v/>
      </c>
      <c r="D4040" s="1" t="str">
        <f t="shared" si="318"/>
        <v/>
      </c>
      <c r="E4040" s="1" t="str">
        <f t="shared" si="319"/>
        <v/>
      </c>
    </row>
    <row r="4041" spans="1:5" x14ac:dyDescent="0.25">
      <c r="A4041" s="7" t="str">
        <f t="shared" si="316"/>
        <v/>
      </c>
      <c r="B4041" s="1" t="str">
        <f>IF(A4041="","",IF($C$13="Yes",($C$12+Table1[[#This Row],[Interest Paid]]),IF($C$11*E4040&gt;10,IF($C$13="No",$C$11*E4040,($C$11*E4040)+$C$12),10)))</f>
        <v/>
      </c>
      <c r="C4041" s="1" t="str">
        <f t="shared" si="317"/>
        <v/>
      </c>
      <c r="D4041" s="1" t="str">
        <f t="shared" si="318"/>
        <v/>
      </c>
      <c r="E4041" s="1" t="str">
        <f t="shared" si="319"/>
        <v/>
      </c>
    </row>
    <row r="4042" spans="1:5" x14ac:dyDescent="0.25">
      <c r="A4042" s="7" t="str">
        <f t="shared" si="316"/>
        <v/>
      </c>
      <c r="B4042" s="1" t="str">
        <f>IF(A4042="","",IF($C$13="Yes",($C$12+Table1[[#This Row],[Interest Paid]]),IF($C$11*E4041&gt;10,IF($C$13="No",$C$11*E4041,($C$11*E4041)+$C$12),10)))</f>
        <v/>
      </c>
      <c r="C4042" s="1" t="str">
        <f t="shared" si="317"/>
        <v/>
      </c>
      <c r="D4042" s="1" t="str">
        <f t="shared" si="318"/>
        <v/>
      </c>
      <c r="E4042" s="1" t="str">
        <f t="shared" si="319"/>
        <v/>
      </c>
    </row>
    <row r="4043" spans="1:5" x14ac:dyDescent="0.25">
      <c r="A4043" s="7" t="str">
        <f t="shared" si="316"/>
        <v/>
      </c>
      <c r="B4043" s="1" t="str">
        <f>IF(A4043="","",IF($C$13="Yes",($C$12+Table1[[#This Row],[Interest Paid]]),IF($C$11*E4042&gt;10,IF($C$13="No",$C$11*E4042,($C$11*E4042)+$C$12),10)))</f>
        <v/>
      </c>
      <c r="C4043" s="1" t="str">
        <f t="shared" si="317"/>
        <v/>
      </c>
      <c r="D4043" s="1" t="str">
        <f t="shared" si="318"/>
        <v/>
      </c>
      <c r="E4043" s="1" t="str">
        <f t="shared" si="319"/>
        <v/>
      </c>
    </row>
    <row r="4044" spans="1:5" x14ac:dyDescent="0.25">
      <c r="A4044" s="7" t="str">
        <f t="shared" si="316"/>
        <v/>
      </c>
      <c r="B4044" s="1" t="str">
        <f>IF(A4044="","",IF($C$13="Yes",($C$12+Table1[[#This Row],[Interest Paid]]),IF($C$11*E4043&gt;10,IF($C$13="No",$C$11*E4043,($C$11*E4043)+$C$12),10)))</f>
        <v/>
      </c>
      <c r="C4044" s="1" t="str">
        <f t="shared" si="317"/>
        <v/>
      </c>
      <c r="D4044" s="1" t="str">
        <f t="shared" si="318"/>
        <v/>
      </c>
      <c r="E4044" s="1" t="str">
        <f t="shared" si="319"/>
        <v/>
      </c>
    </row>
    <row r="4045" spans="1:5" x14ac:dyDescent="0.25">
      <c r="A4045" s="7" t="str">
        <f t="shared" si="316"/>
        <v/>
      </c>
      <c r="B4045" s="1" t="str">
        <f>IF(A4045="","",IF($C$13="Yes",($C$12+Table1[[#This Row],[Interest Paid]]),IF($C$11*E4044&gt;10,IF($C$13="No",$C$11*E4044,($C$11*E4044)+$C$12),10)))</f>
        <v/>
      </c>
      <c r="C4045" s="1" t="str">
        <f t="shared" si="317"/>
        <v/>
      </c>
      <c r="D4045" s="1" t="str">
        <f t="shared" si="318"/>
        <v/>
      </c>
      <c r="E4045" s="1" t="str">
        <f t="shared" si="319"/>
        <v/>
      </c>
    </row>
    <row r="4046" spans="1:5" x14ac:dyDescent="0.25">
      <c r="A4046" s="7" t="str">
        <f t="shared" si="316"/>
        <v/>
      </c>
      <c r="B4046" s="1" t="str">
        <f>IF(A4046="","",IF($C$13="Yes",($C$12+Table1[[#This Row],[Interest Paid]]),IF($C$11*E4045&gt;10,IF($C$13="No",$C$11*E4045,($C$11*E4045)+$C$12),10)))</f>
        <v/>
      </c>
      <c r="C4046" s="1" t="str">
        <f t="shared" si="317"/>
        <v/>
      </c>
      <c r="D4046" s="1" t="str">
        <f t="shared" si="318"/>
        <v/>
      </c>
      <c r="E4046" s="1" t="str">
        <f t="shared" si="319"/>
        <v/>
      </c>
    </row>
    <row r="4047" spans="1:5" x14ac:dyDescent="0.25">
      <c r="A4047" s="7" t="str">
        <f t="shared" si="316"/>
        <v/>
      </c>
      <c r="B4047" s="1" t="str">
        <f>IF(A4047="","",IF($C$13="Yes",($C$12+Table1[[#This Row],[Interest Paid]]),IF($C$11*E4046&gt;10,IF($C$13="No",$C$11*E4046,($C$11*E4046)+$C$12),10)))</f>
        <v/>
      </c>
      <c r="C4047" s="1" t="str">
        <f t="shared" si="317"/>
        <v/>
      </c>
      <c r="D4047" s="1" t="str">
        <f t="shared" si="318"/>
        <v/>
      </c>
      <c r="E4047" s="1" t="str">
        <f t="shared" si="319"/>
        <v/>
      </c>
    </row>
    <row r="4048" spans="1:5" x14ac:dyDescent="0.25">
      <c r="A4048" s="7" t="str">
        <f t="shared" si="316"/>
        <v/>
      </c>
      <c r="B4048" s="1" t="str">
        <f>IF(A4048="","",IF($C$13="Yes",($C$12+Table1[[#This Row],[Interest Paid]]),IF($C$11*E4047&gt;10,IF($C$13="No",$C$11*E4047,($C$11*E4047)+$C$12),10)))</f>
        <v/>
      </c>
      <c r="C4048" s="1" t="str">
        <f t="shared" si="317"/>
        <v/>
      </c>
      <c r="D4048" s="1" t="str">
        <f t="shared" si="318"/>
        <v/>
      </c>
      <c r="E4048" s="1" t="str">
        <f t="shared" si="319"/>
        <v/>
      </c>
    </row>
    <row r="4049" spans="1:5" x14ac:dyDescent="0.25">
      <c r="A4049" s="7" t="str">
        <f t="shared" si="316"/>
        <v/>
      </c>
      <c r="B4049" s="1" t="str">
        <f>IF(A4049="","",IF($C$13="Yes",($C$12+Table1[[#This Row],[Interest Paid]]),IF($C$11*E4048&gt;10,IF($C$13="No",$C$11*E4048,($C$11*E4048)+$C$12),10)))</f>
        <v/>
      </c>
      <c r="C4049" s="1" t="str">
        <f t="shared" si="317"/>
        <v/>
      </c>
      <c r="D4049" s="1" t="str">
        <f t="shared" si="318"/>
        <v/>
      </c>
      <c r="E4049" s="1" t="str">
        <f t="shared" si="319"/>
        <v/>
      </c>
    </row>
    <row r="4050" spans="1:5" x14ac:dyDescent="0.25">
      <c r="A4050" s="7" t="str">
        <f t="shared" si="316"/>
        <v/>
      </c>
      <c r="B4050" s="1" t="str">
        <f>IF(A4050="","",IF($C$13="Yes",($C$12+Table1[[#This Row],[Interest Paid]]),IF($C$11*E4049&gt;10,IF($C$13="No",$C$11*E4049,($C$11*E4049)+$C$12),10)))</f>
        <v/>
      </c>
      <c r="C4050" s="1" t="str">
        <f t="shared" si="317"/>
        <v/>
      </c>
      <c r="D4050" s="1" t="str">
        <f t="shared" si="318"/>
        <v/>
      </c>
      <c r="E4050" s="1" t="str">
        <f t="shared" si="319"/>
        <v/>
      </c>
    </row>
    <row r="4051" spans="1:5" x14ac:dyDescent="0.25">
      <c r="A4051" s="7" t="str">
        <f t="shared" si="316"/>
        <v/>
      </c>
      <c r="B4051" s="1" t="str">
        <f>IF(A4051="","",IF($C$13="Yes",($C$12+Table1[[#This Row],[Interest Paid]]),IF($C$11*E4050&gt;10,IF($C$13="No",$C$11*E4050,($C$11*E4050)+$C$12),10)))</f>
        <v/>
      </c>
      <c r="C4051" s="1" t="str">
        <f t="shared" si="317"/>
        <v/>
      </c>
      <c r="D4051" s="1" t="str">
        <f t="shared" si="318"/>
        <v/>
      </c>
      <c r="E4051" s="1" t="str">
        <f t="shared" si="319"/>
        <v/>
      </c>
    </row>
    <row r="4052" spans="1:5" x14ac:dyDescent="0.25">
      <c r="A4052" s="7" t="str">
        <f t="shared" si="316"/>
        <v/>
      </c>
      <c r="B4052" s="1" t="str">
        <f>IF(A4052="","",IF($C$13="Yes",($C$12+Table1[[#This Row],[Interest Paid]]),IF($C$11*E4051&gt;10,IF($C$13="No",$C$11*E4051,($C$11*E4051)+$C$12),10)))</f>
        <v/>
      </c>
      <c r="C4052" s="1" t="str">
        <f t="shared" si="317"/>
        <v/>
      </c>
      <c r="D4052" s="1" t="str">
        <f t="shared" si="318"/>
        <v/>
      </c>
      <c r="E4052" s="1" t="str">
        <f t="shared" si="319"/>
        <v/>
      </c>
    </row>
    <row r="4053" spans="1:5" x14ac:dyDescent="0.25">
      <c r="A4053" s="7" t="str">
        <f t="shared" si="316"/>
        <v/>
      </c>
      <c r="B4053" s="1" t="str">
        <f>IF(A4053="","",IF($C$13="Yes",($C$12+Table1[[#This Row],[Interest Paid]]),IF($C$11*E4052&gt;10,IF($C$13="No",$C$11*E4052,($C$11*E4052)+$C$12),10)))</f>
        <v/>
      </c>
      <c r="C4053" s="1" t="str">
        <f t="shared" si="317"/>
        <v/>
      </c>
      <c r="D4053" s="1" t="str">
        <f t="shared" si="318"/>
        <v/>
      </c>
      <c r="E4053" s="1" t="str">
        <f t="shared" si="319"/>
        <v/>
      </c>
    </row>
    <row r="4054" spans="1:5" x14ac:dyDescent="0.25">
      <c r="A4054" s="7" t="str">
        <f t="shared" si="316"/>
        <v/>
      </c>
      <c r="B4054" s="1" t="str">
        <f>IF(A4054="","",IF($C$13="Yes",($C$12+Table1[[#This Row],[Interest Paid]]),IF($C$11*E4053&gt;10,IF($C$13="No",$C$11*E4053,($C$11*E4053)+$C$12),10)))</f>
        <v/>
      </c>
      <c r="C4054" s="1" t="str">
        <f t="shared" si="317"/>
        <v/>
      </c>
      <c r="D4054" s="1" t="str">
        <f t="shared" si="318"/>
        <v/>
      </c>
      <c r="E4054" s="1" t="str">
        <f t="shared" si="319"/>
        <v/>
      </c>
    </row>
    <row r="4055" spans="1:5" x14ac:dyDescent="0.25">
      <c r="A4055" s="7" t="str">
        <f t="shared" si="316"/>
        <v/>
      </c>
      <c r="B4055" s="1" t="str">
        <f>IF(A4055="","",IF($C$13="Yes",($C$12+Table1[[#This Row],[Interest Paid]]),IF($C$11*E4054&gt;10,IF($C$13="No",$C$11*E4054,($C$11*E4054)+$C$12),10)))</f>
        <v/>
      </c>
      <c r="C4055" s="1" t="str">
        <f t="shared" si="317"/>
        <v/>
      </c>
      <c r="D4055" s="1" t="str">
        <f t="shared" si="318"/>
        <v/>
      </c>
      <c r="E4055" s="1" t="str">
        <f t="shared" si="319"/>
        <v/>
      </c>
    </row>
    <row r="4056" spans="1:5" x14ac:dyDescent="0.25">
      <c r="A4056" s="7" t="str">
        <f t="shared" si="316"/>
        <v/>
      </c>
      <c r="B4056" s="1" t="str">
        <f>IF(A4056="","",IF($C$13="Yes",($C$12+Table1[[#This Row],[Interest Paid]]),IF($C$11*E4055&gt;10,IF($C$13="No",$C$11*E4055,($C$11*E4055)+$C$12),10)))</f>
        <v/>
      </c>
      <c r="C4056" s="1" t="str">
        <f t="shared" si="317"/>
        <v/>
      </c>
      <c r="D4056" s="1" t="str">
        <f t="shared" si="318"/>
        <v/>
      </c>
      <c r="E4056" s="1" t="str">
        <f t="shared" si="319"/>
        <v/>
      </c>
    </row>
    <row r="4057" spans="1:5" x14ac:dyDescent="0.25">
      <c r="A4057" s="7" t="str">
        <f t="shared" si="316"/>
        <v/>
      </c>
      <c r="B4057" s="1" t="str">
        <f>IF(A4057="","",IF($C$13="Yes",($C$12+Table1[[#This Row],[Interest Paid]]),IF($C$11*E4056&gt;10,IF($C$13="No",$C$11*E4056,($C$11*E4056)+$C$12),10)))</f>
        <v/>
      </c>
      <c r="C4057" s="1" t="str">
        <f t="shared" si="317"/>
        <v/>
      </c>
      <c r="D4057" s="1" t="str">
        <f t="shared" si="318"/>
        <v/>
      </c>
      <c r="E4057" s="1" t="str">
        <f t="shared" si="319"/>
        <v/>
      </c>
    </row>
    <row r="4058" spans="1:5" x14ac:dyDescent="0.25">
      <c r="A4058" s="7" t="str">
        <f t="shared" si="316"/>
        <v/>
      </c>
      <c r="B4058" s="1" t="str">
        <f>IF(A4058="","",IF($C$13="Yes",($C$12+Table1[[#This Row],[Interest Paid]]),IF($C$11*E4057&gt;10,IF($C$13="No",$C$11*E4057,($C$11*E4057)+$C$12),10)))</f>
        <v/>
      </c>
      <c r="C4058" s="1" t="str">
        <f t="shared" si="317"/>
        <v/>
      </c>
      <c r="D4058" s="1" t="str">
        <f t="shared" si="318"/>
        <v/>
      </c>
      <c r="E4058" s="1" t="str">
        <f t="shared" si="319"/>
        <v/>
      </c>
    </row>
    <row r="4059" spans="1:5" x14ac:dyDescent="0.25">
      <c r="A4059" s="7" t="str">
        <f t="shared" si="316"/>
        <v/>
      </c>
      <c r="B4059" s="1" t="str">
        <f>IF(A4059="","",IF($C$13="Yes",($C$12+Table1[[#This Row],[Interest Paid]]),IF($C$11*E4058&gt;10,IF($C$13="No",$C$11*E4058,($C$11*E4058)+$C$12),10)))</f>
        <v/>
      </c>
      <c r="C4059" s="1" t="str">
        <f t="shared" si="317"/>
        <v/>
      </c>
      <c r="D4059" s="1" t="str">
        <f t="shared" si="318"/>
        <v/>
      </c>
      <c r="E4059" s="1" t="str">
        <f t="shared" si="319"/>
        <v/>
      </c>
    </row>
    <row r="4060" spans="1:5" x14ac:dyDescent="0.25">
      <c r="A4060" s="7" t="str">
        <f t="shared" si="316"/>
        <v/>
      </c>
      <c r="B4060" s="1" t="str">
        <f>IF(A4060="","",IF($C$13="Yes",($C$12+Table1[[#This Row],[Interest Paid]]),IF($C$11*E4059&gt;10,IF($C$13="No",$C$11*E4059,($C$11*E4059)+$C$12),10)))</f>
        <v/>
      </c>
      <c r="C4060" s="1" t="str">
        <f t="shared" si="317"/>
        <v/>
      </c>
      <c r="D4060" s="1" t="str">
        <f t="shared" si="318"/>
        <v/>
      </c>
      <c r="E4060" s="1" t="str">
        <f t="shared" si="319"/>
        <v/>
      </c>
    </row>
    <row r="4061" spans="1:5" x14ac:dyDescent="0.25">
      <c r="A4061" s="7" t="str">
        <f t="shared" si="316"/>
        <v/>
      </c>
      <c r="B4061" s="1" t="str">
        <f>IF(A4061="","",IF($C$13="Yes",($C$12+Table1[[#This Row],[Interest Paid]]),IF($C$11*E4060&gt;10,IF($C$13="No",$C$11*E4060,($C$11*E4060)+$C$12),10)))</f>
        <v/>
      </c>
      <c r="C4061" s="1" t="str">
        <f t="shared" si="317"/>
        <v/>
      </c>
      <c r="D4061" s="1" t="str">
        <f t="shared" si="318"/>
        <v/>
      </c>
      <c r="E4061" s="1" t="str">
        <f t="shared" si="319"/>
        <v/>
      </c>
    </row>
    <row r="4062" spans="1:5" x14ac:dyDescent="0.25">
      <c r="A4062" s="7" t="str">
        <f t="shared" si="316"/>
        <v/>
      </c>
      <c r="B4062" s="1" t="str">
        <f>IF(A4062="","",IF($C$13="Yes",($C$12+Table1[[#This Row],[Interest Paid]]),IF($C$11*E4061&gt;10,IF($C$13="No",$C$11*E4061,($C$11*E4061)+$C$12),10)))</f>
        <v/>
      </c>
      <c r="C4062" s="1" t="str">
        <f t="shared" si="317"/>
        <v/>
      </c>
      <c r="D4062" s="1" t="str">
        <f t="shared" si="318"/>
        <v/>
      </c>
      <c r="E4062" s="1" t="str">
        <f t="shared" si="319"/>
        <v/>
      </c>
    </row>
    <row r="4063" spans="1:5" x14ac:dyDescent="0.25">
      <c r="A4063" s="7" t="str">
        <f t="shared" si="316"/>
        <v/>
      </c>
      <c r="B4063" s="1" t="str">
        <f>IF(A4063="","",IF($C$13="Yes",($C$12+Table1[[#This Row],[Interest Paid]]),IF($C$11*E4062&gt;10,IF($C$13="No",$C$11*E4062,($C$11*E4062)+$C$12),10)))</f>
        <v/>
      </c>
      <c r="C4063" s="1" t="str">
        <f t="shared" si="317"/>
        <v/>
      </c>
      <c r="D4063" s="1" t="str">
        <f t="shared" si="318"/>
        <v/>
      </c>
      <c r="E4063" s="1" t="str">
        <f t="shared" si="319"/>
        <v/>
      </c>
    </row>
    <row r="4064" spans="1:5" x14ac:dyDescent="0.25">
      <c r="A4064" s="7" t="str">
        <f t="shared" si="316"/>
        <v/>
      </c>
      <c r="B4064" s="1" t="str">
        <f>IF(A4064="","",IF($C$13="Yes",($C$12+Table1[[#This Row],[Interest Paid]]),IF($C$11*E4063&gt;10,IF($C$13="No",$C$11*E4063,($C$11*E4063)+$C$12),10)))</f>
        <v/>
      </c>
      <c r="C4064" s="1" t="str">
        <f t="shared" si="317"/>
        <v/>
      </c>
      <c r="D4064" s="1" t="str">
        <f t="shared" si="318"/>
        <v/>
      </c>
      <c r="E4064" s="1" t="str">
        <f t="shared" si="319"/>
        <v/>
      </c>
    </row>
    <row r="4065" spans="1:5" x14ac:dyDescent="0.25">
      <c r="A4065" s="7" t="str">
        <f t="shared" si="316"/>
        <v/>
      </c>
      <c r="B4065" s="1" t="str">
        <f>IF(A4065="","",IF($C$13="Yes",($C$12+Table1[[#This Row],[Interest Paid]]),IF($C$11*E4064&gt;10,IF($C$13="No",$C$11*E4064,($C$11*E4064)+$C$12),10)))</f>
        <v/>
      </c>
      <c r="C4065" s="1" t="str">
        <f t="shared" si="317"/>
        <v/>
      </c>
      <c r="D4065" s="1" t="str">
        <f t="shared" si="318"/>
        <v/>
      </c>
      <c r="E4065" s="1" t="str">
        <f t="shared" si="319"/>
        <v/>
      </c>
    </row>
    <row r="4066" spans="1:5" x14ac:dyDescent="0.25">
      <c r="A4066" s="7" t="str">
        <f t="shared" si="316"/>
        <v/>
      </c>
      <c r="B4066" s="1" t="str">
        <f>IF(A4066="","",IF($C$13="Yes",($C$12+Table1[[#This Row],[Interest Paid]]),IF($C$11*E4065&gt;10,IF($C$13="No",$C$11*E4065,($C$11*E4065)+$C$12),10)))</f>
        <v/>
      </c>
      <c r="C4066" s="1" t="str">
        <f t="shared" si="317"/>
        <v/>
      </c>
      <c r="D4066" s="1" t="str">
        <f t="shared" si="318"/>
        <v/>
      </c>
      <c r="E4066" s="1" t="str">
        <f t="shared" si="319"/>
        <v/>
      </c>
    </row>
    <row r="4067" spans="1:5" x14ac:dyDescent="0.25">
      <c r="A4067" s="7" t="str">
        <f t="shared" ref="A4067:A4130" si="320">IF(A4066="","",IF(E4066&gt;0,A4066+1,""))</f>
        <v/>
      </c>
      <c r="B4067" s="1" t="str">
        <f>IF(A4067="","",IF($C$13="Yes",($C$12+Table1[[#This Row],[Interest Paid]]),IF($C$11*E4066&gt;10,IF($C$13="No",$C$11*E4066,($C$11*E4066)+$C$12),10)))</f>
        <v/>
      </c>
      <c r="C4067" s="1" t="str">
        <f t="shared" ref="C4067:C4130" si="321">IF(A4067="","",($C$10/12)*E4066)</f>
        <v/>
      </c>
      <c r="D4067" s="1" t="str">
        <f t="shared" ref="D4067:D4130" si="322">IF(A4067="","",B4067-C4067)</f>
        <v/>
      </c>
      <c r="E4067" s="1" t="str">
        <f t="shared" ref="E4067:E4130" si="323">IF(A4067="","",E4066-D4067)</f>
        <v/>
      </c>
    </row>
    <row r="4068" spans="1:5" x14ac:dyDescent="0.25">
      <c r="A4068" s="7" t="str">
        <f t="shared" si="320"/>
        <v/>
      </c>
      <c r="B4068" s="1" t="str">
        <f>IF(A4068="","",IF($C$13="Yes",($C$12+Table1[[#This Row],[Interest Paid]]),IF($C$11*E4067&gt;10,IF($C$13="No",$C$11*E4067,($C$11*E4067)+$C$12),10)))</f>
        <v/>
      </c>
      <c r="C4068" s="1" t="str">
        <f t="shared" si="321"/>
        <v/>
      </c>
      <c r="D4068" s="1" t="str">
        <f t="shared" si="322"/>
        <v/>
      </c>
      <c r="E4068" s="1" t="str">
        <f t="shared" si="323"/>
        <v/>
      </c>
    </row>
    <row r="4069" spans="1:5" x14ac:dyDescent="0.25">
      <c r="A4069" s="7" t="str">
        <f t="shared" si="320"/>
        <v/>
      </c>
      <c r="B4069" s="1" t="str">
        <f>IF(A4069="","",IF($C$13="Yes",($C$12+Table1[[#This Row],[Interest Paid]]),IF($C$11*E4068&gt;10,IF($C$13="No",$C$11*E4068,($C$11*E4068)+$C$12),10)))</f>
        <v/>
      </c>
      <c r="C4069" s="1" t="str">
        <f t="shared" si="321"/>
        <v/>
      </c>
      <c r="D4069" s="1" t="str">
        <f t="shared" si="322"/>
        <v/>
      </c>
      <c r="E4069" s="1" t="str">
        <f t="shared" si="323"/>
        <v/>
      </c>
    </row>
    <row r="4070" spans="1:5" x14ac:dyDescent="0.25">
      <c r="A4070" s="7" t="str">
        <f t="shared" si="320"/>
        <v/>
      </c>
      <c r="B4070" s="1" t="str">
        <f>IF(A4070="","",IF($C$13="Yes",($C$12+Table1[[#This Row],[Interest Paid]]),IF($C$11*E4069&gt;10,IF($C$13="No",$C$11*E4069,($C$11*E4069)+$C$12),10)))</f>
        <v/>
      </c>
      <c r="C4070" s="1" t="str">
        <f t="shared" si="321"/>
        <v/>
      </c>
      <c r="D4070" s="1" t="str">
        <f t="shared" si="322"/>
        <v/>
      </c>
      <c r="E4070" s="1" t="str">
        <f t="shared" si="323"/>
        <v/>
      </c>
    </row>
    <row r="4071" spans="1:5" x14ac:dyDescent="0.25">
      <c r="A4071" s="7" t="str">
        <f t="shared" si="320"/>
        <v/>
      </c>
      <c r="B4071" s="1" t="str">
        <f>IF(A4071="","",IF($C$13="Yes",($C$12+Table1[[#This Row],[Interest Paid]]),IF($C$11*E4070&gt;10,IF($C$13="No",$C$11*E4070,($C$11*E4070)+$C$12),10)))</f>
        <v/>
      </c>
      <c r="C4071" s="1" t="str">
        <f t="shared" si="321"/>
        <v/>
      </c>
      <c r="D4071" s="1" t="str">
        <f t="shared" si="322"/>
        <v/>
      </c>
      <c r="E4071" s="1" t="str">
        <f t="shared" si="323"/>
        <v/>
      </c>
    </row>
    <row r="4072" spans="1:5" x14ac:dyDescent="0.25">
      <c r="A4072" s="7" t="str">
        <f t="shared" si="320"/>
        <v/>
      </c>
      <c r="B4072" s="1" t="str">
        <f>IF(A4072="","",IF($C$13="Yes",($C$12+Table1[[#This Row],[Interest Paid]]),IF($C$11*E4071&gt;10,IF($C$13="No",$C$11*E4071,($C$11*E4071)+$C$12),10)))</f>
        <v/>
      </c>
      <c r="C4072" s="1" t="str">
        <f t="shared" si="321"/>
        <v/>
      </c>
      <c r="D4072" s="1" t="str">
        <f t="shared" si="322"/>
        <v/>
      </c>
      <c r="E4072" s="1" t="str">
        <f t="shared" si="323"/>
        <v/>
      </c>
    </row>
    <row r="4073" spans="1:5" x14ac:dyDescent="0.25">
      <c r="A4073" s="7" t="str">
        <f t="shared" si="320"/>
        <v/>
      </c>
      <c r="B4073" s="1" t="str">
        <f>IF(A4073="","",IF($C$13="Yes",($C$12+Table1[[#This Row],[Interest Paid]]),IF($C$11*E4072&gt;10,IF($C$13="No",$C$11*E4072,($C$11*E4072)+$C$12),10)))</f>
        <v/>
      </c>
      <c r="C4073" s="1" t="str">
        <f t="shared" si="321"/>
        <v/>
      </c>
      <c r="D4073" s="1" t="str">
        <f t="shared" si="322"/>
        <v/>
      </c>
      <c r="E4073" s="1" t="str">
        <f t="shared" si="323"/>
        <v/>
      </c>
    </row>
    <row r="4074" spans="1:5" x14ac:dyDescent="0.25">
      <c r="A4074" s="7" t="str">
        <f t="shared" si="320"/>
        <v/>
      </c>
      <c r="B4074" s="1" t="str">
        <f>IF(A4074="","",IF($C$13="Yes",($C$12+Table1[[#This Row],[Interest Paid]]),IF($C$11*E4073&gt;10,IF($C$13="No",$C$11*E4073,($C$11*E4073)+$C$12),10)))</f>
        <v/>
      </c>
      <c r="C4074" s="1" t="str">
        <f t="shared" si="321"/>
        <v/>
      </c>
      <c r="D4074" s="1" t="str">
        <f t="shared" si="322"/>
        <v/>
      </c>
      <c r="E4074" s="1" t="str">
        <f t="shared" si="323"/>
        <v/>
      </c>
    </row>
    <row r="4075" spans="1:5" x14ac:dyDescent="0.25">
      <c r="A4075" s="7" t="str">
        <f t="shared" si="320"/>
        <v/>
      </c>
      <c r="B4075" s="1" t="str">
        <f>IF(A4075="","",IF($C$13="Yes",($C$12+Table1[[#This Row],[Interest Paid]]),IF($C$11*E4074&gt;10,IF($C$13="No",$C$11*E4074,($C$11*E4074)+$C$12),10)))</f>
        <v/>
      </c>
      <c r="C4075" s="1" t="str">
        <f t="shared" si="321"/>
        <v/>
      </c>
      <c r="D4075" s="1" t="str">
        <f t="shared" si="322"/>
        <v/>
      </c>
      <c r="E4075" s="1" t="str">
        <f t="shared" si="323"/>
        <v/>
      </c>
    </row>
    <row r="4076" spans="1:5" x14ac:dyDescent="0.25">
      <c r="A4076" s="7" t="str">
        <f t="shared" si="320"/>
        <v/>
      </c>
      <c r="B4076" s="1" t="str">
        <f>IF(A4076="","",IF($C$13="Yes",($C$12+Table1[[#This Row],[Interest Paid]]),IF($C$11*E4075&gt;10,IF($C$13="No",$C$11*E4075,($C$11*E4075)+$C$12),10)))</f>
        <v/>
      </c>
      <c r="C4076" s="1" t="str">
        <f t="shared" si="321"/>
        <v/>
      </c>
      <c r="D4076" s="1" t="str">
        <f t="shared" si="322"/>
        <v/>
      </c>
      <c r="E4076" s="1" t="str">
        <f t="shared" si="323"/>
        <v/>
      </c>
    </row>
    <row r="4077" spans="1:5" x14ac:dyDescent="0.25">
      <c r="A4077" s="7" t="str">
        <f t="shared" si="320"/>
        <v/>
      </c>
      <c r="B4077" s="1" t="str">
        <f>IF(A4077="","",IF($C$13="Yes",($C$12+Table1[[#This Row],[Interest Paid]]),IF($C$11*E4076&gt;10,IF($C$13="No",$C$11*E4076,($C$11*E4076)+$C$12),10)))</f>
        <v/>
      </c>
      <c r="C4077" s="1" t="str">
        <f t="shared" si="321"/>
        <v/>
      </c>
      <c r="D4077" s="1" t="str">
        <f t="shared" si="322"/>
        <v/>
      </c>
      <c r="E4077" s="1" t="str">
        <f t="shared" si="323"/>
        <v/>
      </c>
    </row>
    <row r="4078" spans="1:5" x14ac:dyDescent="0.25">
      <c r="A4078" s="7" t="str">
        <f t="shared" si="320"/>
        <v/>
      </c>
      <c r="B4078" s="1" t="str">
        <f>IF(A4078="","",IF($C$13="Yes",($C$12+Table1[[#This Row],[Interest Paid]]),IF($C$11*E4077&gt;10,IF($C$13="No",$C$11*E4077,($C$11*E4077)+$C$12),10)))</f>
        <v/>
      </c>
      <c r="C4078" s="1" t="str">
        <f t="shared" si="321"/>
        <v/>
      </c>
      <c r="D4078" s="1" t="str">
        <f t="shared" si="322"/>
        <v/>
      </c>
      <c r="E4078" s="1" t="str">
        <f t="shared" si="323"/>
        <v/>
      </c>
    </row>
    <row r="4079" spans="1:5" x14ac:dyDescent="0.25">
      <c r="A4079" s="7" t="str">
        <f t="shared" si="320"/>
        <v/>
      </c>
      <c r="B4079" s="1" t="str">
        <f>IF(A4079="","",IF($C$13="Yes",($C$12+Table1[[#This Row],[Interest Paid]]),IF($C$11*E4078&gt;10,IF($C$13="No",$C$11*E4078,($C$11*E4078)+$C$12),10)))</f>
        <v/>
      </c>
      <c r="C4079" s="1" t="str">
        <f t="shared" si="321"/>
        <v/>
      </c>
      <c r="D4079" s="1" t="str">
        <f t="shared" si="322"/>
        <v/>
      </c>
      <c r="E4079" s="1" t="str">
        <f t="shared" si="323"/>
        <v/>
      </c>
    </row>
    <row r="4080" spans="1:5" x14ac:dyDescent="0.25">
      <c r="A4080" s="7" t="str">
        <f t="shared" si="320"/>
        <v/>
      </c>
      <c r="B4080" s="1" t="str">
        <f>IF(A4080="","",IF($C$13="Yes",($C$12+Table1[[#This Row],[Interest Paid]]),IF($C$11*E4079&gt;10,IF($C$13="No",$C$11*E4079,($C$11*E4079)+$C$12),10)))</f>
        <v/>
      </c>
      <c r="C4080" s="1" t="str">
        <f t="shared" si="321"/>
        <v/>
      </c>
      <c r="D4080" s="1" t="str">
        <f t="shared" si="322"/>
        <v/>
      </c>
      <c r="E4080" s="1" t="str">
        <f t="shared" si="323"/>
        <v/>
      </c>
    </row>
    <row r="4081" spans="1:5" x14ac:dyDescent="0.25">
      <c r="A4081" s="7" t="str">
        <f t="shared" si="320"/>
        <v/>
      </c>
      <c r="B4081" s="1" t="str">
        <f>IF(A4081="","",IF($C$13="Yes",($C$12+Table1[[#This Row],[Interest Paid]]),IF($C$11*E4080&gt;10,IF($C$13="No",$C$11*E4080,($C$11*E4080)+$C$12),10)))</f>
        <v/>
      </c>
      <c r="C4081" s="1" t="str">
        <f t="shared" si="321"/>
        <v/>
      </c>
      <c r="D4081" s="1" t="str">
        <f t="shared" si="322"/>
        <v/>
      </c>
      <c r="E4081" s="1" t="str">
        <f t="shared" si="323"/>
        <v/>
      </c>
    </row>
    <row r="4082" spans="1:5" x14ac:dyDescent="0.25">
      <c r="A4082" s="7" t="str">
        <f t="shared" si="320"/>
        <v/>
      </c>
      <c r="B4082" s="1" t="str">
        <f>IF(A4082="","",IF($C$13="Yes",($C$12+Table1[[#This Row],[Interest Paid]]),IF($C$11*E4081&gt;10,IF($C$13="No",$C$11*E4081,($C$11*E4081)+$C$12),10)))</f>
        <v/>
      </c>
      <c r="C4082" s="1" t="str">
        <f t="shared" si="321"/>
        <v/>
      </c>
      <c r="D4082" s="1" t="str">
        <f t="shared" si="322"/>
        <v/>
      </c>
      <c r="E4082" s="1" t="str">
        <f t="shared" si="323"/>
        <v/>
      </c>
    </row>
    <row r="4083" spans="1:5" x14ac:dyDescent="0.25">
      <c r="A4083" s="7" t="str">
        <f t="shared" si="320"/>
        <v/>
      </c>
      <c r="B4083" s="1" t="str">
        <f>IF(A4083="","",IF($C$13="Yes",($C$12+Table1[[#This Row],[Interest Paid]]),IF($C$11*E4082&gt;10,IF($C$13="No",$C$11*E4082,($C$11*E4082)+$C$12),10)))</f>
        <v/>
      </c>
      <c r="C4083" s="1" t="str">
        <f t="shared" si="321"/>
        <v/>
      </c>
      <c r="D4083" s="1" t="str">
        <f t="shared" si="322"/>
        <v/>
      </c>
      <c r="E4083" s="1" t="str">
        <f t="shared" si="323"/>
        <v/>
      </c>
    </row>
    <row r="4084" spans="1:5" x14ac:dyDescent="0.25">
      <c r="A4084" s="7" t="str">
        <f t="shared" si="320"/>
        <v/>
      </c>
      <c r="B4084" s="1" t="str">
        <f>IF(A4084="","",IF($C$13="Yes",($C$12+Table1[[#This Row],[Interest Paid]]),IF($C$11*E4083&gt;10,IF($C$13="No",$C$11*E4083,($C$11*E4083)+$C$12),10)))</f>
        <v/>
      </c>
      <c r="C4084" s="1" t="str">
        <f t="shared" si="321"/>
        <v/>
      </c>
      <c r="D4084" s="1" t="str">
        <f t="shared" si="322"/>
        <v/>
      </c>
      <c r="E4084" s="1" t="str">
        <f t="shared" si="323"/>
        <v/>
      </c>
    </row>
    <row r="4085" spans="1:5" x14ac:dyDescent="0.25">
      <c r="A4085" s="7" t="str">
        <f t="shared" si="320"/>
        <v/>
      </c>
      <c r="B4085" s="1" t="str">
        <f>IF(A4085="","",IF($C$13="Yes",($C$12+Table1[[#This Row],[Interest Paid]]),IF($C$11*E4084&gt;10,IF($C$13="No",$C$11*E4084,($C$11*E4084)+$C$12),10)))</f>
        <v/>
      </c>
      <c r="C4085" s="1" t="str">
        <f t="shared" si="321"/>
        <v/>
      </c>
      <c r="D4085" s="1" t="str">
        <f t="shared" si="322"/>
        <v/>
      </c>
      <c r="E4085" s="1" t="str">
        <f t="shared" si="323"/>
        <v/>
      </c>
    </row>
    <row r="4086" spans="1:5" x14ac:dyDescent="0.25">
      <c r="A4086" s="7" t="str">
        <f t="shared" si="320"/>
        <v/>
      </c>
      <c r="B4086" s="1" t="str">
        <f>IF(A4086="","",IF($C$13="Yes",($C$12+Table1[[#This Row],[Interest Paid]]),IF($C$11*E4085&gt;10,IF($C$13="No",$C$11*E4085,($C$11*E4085)+$C$12),10)))</f>
        <v/>
      </c>
      <c r="C4086" s="1" t="str">
        <f t="shared" si="321"/>
        <v/>
      </c>
      <c r="D4086" s="1" t="str">
        <f t="shared" si="322"/>
        <v/>
      </c>
      <c r="E4086" s="1" t="str">
        <f t="shared" si="323"/>
        <v/>
      </c>
    </row>
    <row r="4087" spans="1:5" x14ac:dyDescent="0.25">
      <c r="A4087" s="7" t="str">
        <f t="shared" si="320"/>
        <v/>
      </c>
      <c r="B4087" s="1" t="str">
        <f>IF(A4087="","",IF($C$13="Yes",($C$12+Table1[[#This Row],[Interest Paid]]),IF($C$11*E4086&gt;10,IF($C$13="No",$C$11*E4086,($C$11*E4086)+$C$12),10)))</f>
        <v/>
      </c>
      <c r="C4087" s="1" t="str">
        <f t="shared" si="321"/>
        <v/>
      </c>
      <c r="D4087" s="1" t="str">
        <f t="shared" si="322"/>
        <v/>
      </c>
      <c r="E4087" s="1" t="str">
        <f t="shared" si="323"/>
        <v/>
      </c>
    </row>
    <row r="4088" spans="1:5" x14ac:dyDescent="0.25">
      <c r="A4088" s="7" t="str">
        <f t="shared" si="320"/>
        <v/>
      </c>
      <c r="B4088" s="1" t="str">
        <f>IF(A4088="","",IF($C$13="Yes",($C$12+Table1[[#This Row],[Interest Paid]]),IF($C$11*E4087&gt;10,IF($C$13="No",$C$11*E4087,($C$11*E4087)+$C$12),10)))</f>
        <v/>
      </c>
      <c r="C4088" s="1" t="str">
        <f t="shared" si="321"/>
        <v/>
      </c>
      <c r="D4088" s="1" t="str">
        <f t="shared" si="322"/>
        <v/>
      </c>
      <c r="E4088" s="1" t="str">
        <f t="shared" si="323"/>
        <v/>
      </c>
    </row>
    <row r="4089" spans="1:5" x14ac:dyDescent="0.25">
      <c r="A4089" s="7" t="str">
        <f t="shared" si="320"/>
        <v/>
      </c>
      <c r="B4089" s="1" t="str">
        <f>IF(A4089="","",IF($C$13="Yes",($C$12+Table1[[#This Row],[Interest Paid]]),IF($C$11*E4088&gt;10,IF($C$13="No",$C$11*E4088,($C$11*E4088)+$C$12),10)))</f>
        <v/>
      </c>
      <c r="C4089" s="1" t="str">
        <f t="shared" si="321"/>
        <v/>
      </c>
      <c r="D4089" s="1" t="str">
        <f t="shared" si="322"/>
        <v/>
      </c>
      <c r="E4089" s="1" t="str">
        <f t="shared" si="323"/>
        <v/>
      </c>
    </row>
    <row r="4090" spans="1:5" x14ac:dyDescent="0.25">
      <c r="A4090" s="7" t="str">
        <f t="shared" si="320"/>
        <v/>
      </c>
      <c r="B4090" s="1" t="str">
        <f>IF(A4090="","",IF($C$13="Yes",($C$12+Table1[[#This Row],[Interest Paid]]),IF($C$11*E4089&gt;10,IF($C$13="No",$C$11*E4089,($C$11*E4089)+$C$12),10)))</f>
        <v/>
      </c>
      <c r="C4090" s="1" t="str">
        <f t="shared" si="321"/>
        <v/>
      </c>
      <c r="D4090" s="1" t="str">
        <f t="shared" si="322"/>
        <v/>
      </c>
      <c r="E4090" s="1" t="str">
        <f t="shared" si="323"/>
        <v/>
      </c>
    </row>
    <row r="4091" spans="1:5" x14ac:dyDescent="0.25">
      <c r="A4091" s="7" t="str">
        <f t="shared" si="320"/>
        <v/>
      </c>
      <c r="B4091" s="1" t="str">
        <f>IF(A4091="","",IF($C$13="Yes",($C$12+Table1[[#This Row],[Interest Paid]]),IF($C$11*E4090&gt;10,IF($C$13="No",$C$11*E4090,($C$11*E4090)+$C$12),10)))</f>
        <v/>
      </c>
      <c r="C4091" s="1" t="str">
        <f t="shared" si="321"/>
        <v/>
      </c>
      <c r="D4091" s="1" t="str">
        <f t="shared" si="322"/>
        <v/>
      </c>
      <c r="E4091" s="1" t="str">
        <f t="shared" si="323"/>
        <v/>
      </c>
    </row>
    <row r="4092" spans="1:5" x14ac:dyDescent="0.25">
      <c r="A4092" s="7" t="str">
        <f t="shared" si="320"/>
        <v/>
      </c>
      <c r="B4092" s="1" t="str">
        <f>IF(A4092="","",IF($C$13="Yes",($C$12+Table1[[#This Row],[Interest Paid]]),IF($C$11*E4091&gt;10,IF($C$13="No",$C$11*E4091,($C$11*E4091)+$C$12),10)))</f>
        <v/>
      </c>
      <c r="C4092" s="1" t="str">
        <f t="shared" si="321"/>
        <v/>
      </c>
      <c r="D4092" s="1" t="str">
        <f t="shared" si="322"/>
        <v/>
      </c>
      <c r="E4092" s="1" t="str">
        <f t="shared" si="323"/>
        <v/>
      </c>
    </row>
    <row r="4093" spans="1:5" x14ac:dyDescent="0.25">
      <c r="A4093" s="7" t="str">
        <f t="shared" si="320"/>
        <v/>
      </c>
      <c r="B4093" s="1" t="str">
        <f>IF(A4093="","",IF($C$13="Yes",($C$12+Table1[[#This Row],[Interest Paid]]),IF($C$11*E4092&gt;10,IF($C$13="No",$C$11*E4092,($C$11*E4092)+$C$12),10)))</f>
        <v/>
      </c>
      <c r="C4093" s="1" t="str">
        <f t="shared" si="321"/>
        <v/>
      </c>
      <c r="D4093" s="1" t="str">
        <f t="shared" si="322"/>
        <v/>
      </c>
      <c r="E4093" s="1" t="str">
        <f t="shared" si="323"/>
        <v/>
      </c>
    </row>
    <row r="4094" spans="1:5" x14ac:dyDescent="0.25">
      <c r="A4094" s="7" t="str">
        <f t="shared" si="320"/>
        <v/>
      </c>
      <c r="B4094" s="1" t="str">
        <f>IF(A4094="","",IF($C$13="Yes",($C$12+Table1[[#This Row],[Interest Paid]]),IF($C$11*E4093&gt;10,IF($C$13="No",$C$11*E4093,($C$11*E4093)+$C$12),10)))</f>
        <v/>
      </c>
      <c r="C4094" s="1" t="str">
        <f t="shared" si="321"/>
        <v/>
      </c>
      <c r="D4094" s="1" t="str">
        <f t="shared" si="322"/>
        <v/>
      </c>
      <c r="E4094" s="1" t="str">
        <f t="shared" si="323"/>
        <v/>
      </c>
    </row>
    <row r="4095" spans="1:5" x14ac:dyDescent="0.25">
      <c r="A4095" s="7" t="str">
        <f t="shared" si="320"/>
        <v/>
      </c>
      <c r="B4095" s="1" t="str">
        <f>IF(A4095="","",IF($C$13="Yes",($C$12+Table1[[#This Row],[Interest Paid]]),IF($C$11*E4094&gt;10,IF($C$13="No",$C$11*E4094,($C$11*E4094)+$C$12),10)))</f>
        <v/>
      </c>
      <c r="C4095" s="1" t="str">
        <f t="shared" si="321"/>
        <v/>
      </c>
      <c r="D4095" s="1" t="str">
        <f t="shared" si="322"/>
        <v/>
      </c>
      <c r="E4095" s="1" t="str">
        <f t="shared" si="323"/>
        <v/>
      </c>
    </row>
    <row r="4096" spans="1:5" x14ac:dyDescent="0.25">
      <c r="A4096" s="7" t="str">
        <f t="shared" si="320"/>
        <v/>
      </c>
      <c r="B4096" s="1" t="str">
        <f>IF(A4096="","",IF($C$13="Yes",($C$12+Table1[[#This Row],[Interest Paid]]),IF($C$11*E4095&gt;10,IF($C$13="No",$C$11*E4095,($C$11*E4095)+$C$12),10)))</f>
        <v/>
      </c>
      <c r="C4096" s="1" t="str">
        <f t="shared" si="321"/>
        <v/>
      </c>
      <c r="D4096" s="1" t="str">
        <f t="shared" si="322"/>
        <v/>
      </c>
      <c r="E4096" s="1" t="str">
        <f t="shared" si="323"/>
        <v/>
      </c>
    </row>
    <row r="4097" spans="1:5" x14ac:dyDescent="0.25">
      <c r="A4097" s="7" t="str">
        <f t="shared" si="320"/>
        <v/>
      </c>
      <c r="B4097" s="1" t="str">
        <f>IF(A4097="","",IF($C$13="Yes",($C$12+Table1[[#This Row],[Interest Paid]]),IF($C$11*E4096&gt;10,IF($C$13="No",$C$11*E4096,($C$11*E4096)+$C$12),10)))</f>
        <v/>
      </c>
      <c r="C4097" s="1" t="str">
        <f t="shared" si="321"/>
        <v/>
      </c>
      <c r="D4097" s="1" t="str">
        <f t="shared" si="322"/>
        <v/>
      </c>
      <c r="E4097" s="1" t="str">
        <f t="shared" si="323"/>
        <v/>
      </c>
    </row>
    <row r="4098" spans="1:5" x14ac:dyDescent="0.25">
      <c r="A4098" s="7" t="str">
        <f t="shared" si="320"/>
        <v/>
      </c>
      <c r="B4098" s="1" t="str">
        <f>IF(A4098="","",IF($C$13="Yes",($C$12+Table1[[#This Row],[Interest Paid]]),IF($C$11*E4097&gt;10,IF($C$13="No",$C$11*E4097,($C$11*E4097)+$C$12),10)))</f>
        <v/>
      </c>
      <c r="C4098" s="1" t="str">
        <f t="shared" si="321"/>
        <v/>
      </c>
      <c r="D4098" s="1" t="str">
        <f t="shared" si="322"/>
        <v/>
      </c>
      <c r="E4098" s="1" t="str">
        <f t="shared" si="323"/>
        <v/>
      </c>
    </row>
    <row r="4099" spans="1:5" x14ac:dyDescent="0.25">
      <c r="A4099" s="7" t="str">
        <f t="shared" si="320"/>
        <v/>
      </c>
      <c r="B4099" s="1" t="str">
        <f>IF(A4099="","",IF($C$13="Yes",($C$12+Table1[[#This Row],[Interest Paid]]),IF($C$11*E4098&gt;10,IF($C$13="No",$C$11*E4098,($C$11*E4098)+$C$12),10)))</f>
        <v/>
      </c>
      <c r="C4099" s="1" t="str">
        <f t="shared" si="321"/>
        <v/>
      </c>
      <c r="D4099" s="1" t="str">
        <f t="shared" si="322"/>
        <v/>
      </c>
      <c r="E4099" s="1" t="str">
        <f t="shared" si="323"/>
        <v/>
      </c>
    </row>
    <row r="4100" spans="1:5" x14ac:dyDescent="0.25">
      <c r="A4100" s="7" t="str">
        <f t="shared" si="320"/>
        <v/>
      </c>
      <c r="B4100" s="1" t="str">
        <f>IF(A4100="","",IF($C$13="Yes",($C$12+Table1[[#This Row],[Interest Paid]]),IF($C$11*E4099&gt;10,IF($C$13="No",$C$11*E4099,($C$11*E4099)+$C$12),10)))</f>
        <v/>
      </c>
      <c r="C4100" s="1" t="str">
        <f t="shared" si="321"/>
        <v/>
      </c>
      <c r="D4100" s="1" t="str">
        <f t="shared" si="322"/>
        <v/>
      </c>
      <c r="E4100" s="1" t="str">
        <f t="shared" si="323"/>
        <v/>
      </c>
    </row>
    <row r="4101" spans="1:5" x14ac:dyDescent="0.25">
      <c r="A4101" s="7" t="str">
        <f t="shared" si="320"/>
        <v/>
      </c>
      <c r="B4101" s="1" t="str">
        <f>IF(A4101="","",IF($C$13="Yes",($C$12+Table1[[#This Row],[Interest Paid]]),IF($C$11*E4100&gt;10,IF($C$13="No",$C$11*E4100,($C$11*E4100)+$C$12),10)))</f>
        <v/>
      </c>
      <c r="C4101" s="1" t="str">
        <f t="shared" si="321"/>
        <v/>
      </c>
      <c r="D4101" s="1" t="str">
        <f t="shared" si="322"/>
        <v/>
      </c>
      <c r="E4101" s="1" t="str">
        <f t="shared" si="323"/>
        <v/>
      </c>
    </row>
    <row r="4102" spans="1:5" x14ac:dyDescent="0.25">
      <c r="A4102" s="7" t="str">
        <f t="shared" si="320"/>
        <v/>
      </c>
      <c r="B4102" s="1" t="str">
        <f>IF(A4102="","",IF($C$13="Yes",($C$12+Table1[[#This Row],[Interest Paid]]),IF($C$11*E4101&gt;10,IF($C$13="No",$C$11*E4101,($C$11*E4101)+$C$12),10)))</f>
        <v/>
      </c>
      <c r="C4102" s="1" t="str">
        <f t="shared" si="321"/>
        <v/>
      </c>
      <c r="D4102" s="1" t="str">
        <f t="shared" si="322"/>
        <v/>
      </c>
      <c r="E4102" s="1" t="str">
        <f t="shared" si="323"/>
        <v/>
      </c>
    </row>
    <row r="4103" spans="1:5" x14ac:dyDescent="0.25">
      <c r="A4103" s="7" t="str">
        <f t="shared" si="320"/>
        <v/>
      </c>
      <c r="B4103" s="1" t="str">
        <f>IF(A4103="","",IF($C$13="Yes",($C$12+Table1[[#This Row],[Interest Paid]]),IF($C$11*E4102&gt;10,IF($C$13="No",$C$11*E4102,($C$11*E4102)+$C$12),10)))</f>
        <v/>
      </c>
      <c r="C4103" s="1" t="str">
        <f t="shared" si="321"/>
        <v/>
      </c>
      <c r="D4103" s="1" t="str">
        <f t="shared" si="322"/>
        <v/>
      </c>
      <c r="E4103" s="1" t="str">
        <f t="shared" si="323"/>
        <v/>
      </c>
    </row>
    <row r="4104" spans="1:5" x14ac:dyDescent="0.25">
      <c r="A4104" s="7" t="str">
        <f t="shared" si="320"/>
        <v/>
      </c>
      <c r="B4104" s="1" t="str">
        <f>IF(A4104="","",IF($C$13="Yes",($C$12+Table1[[#This Row],[Interest Paid]]),IF($C$11*E4103&gt;10,IF($C$13="No",$C$11*E4103,($C$11*E4103)+$C$12),10)))</f>
        <v/>
      </c>
      <c r="C4104" s="1" t="str">
        <f t="shared" si="321"/>
        <v/>
      </c>
      <c r="D4104" s="1" t="str">
        <f t="shared" si="322"/>
        <v/>
      </c>
      <c r="E4104" s="1" t="str">
        <f t="shared" si="323"/>
        <v/>
      </c>
    </row>
    <row r="4105" spans="1:5" x14ac:dyDescent="0.25">
      <c r="A4105" s="7" t="str">
        <f t="shared" si="320"/>
        <v/>
      </c>
      <c r="B4105" s="1" t="str">
        <f>IF(A4105="","",IF($C$13="Yes",($C$12+Table1[[#This Row],[Interest Paid]]),IF($C$11*E4104&gt;10,IF($C$13="No",$C$11*E4104,($C$11*E4104)+$C$12),10)))</f>
        <v/>
      </c>
      <c r="C4105" s="1" t="str">
        <f t="shared" si="321"/>
        <v/>
      </c>
      <c r="D4105" s="1" t="str">
        <f t="shared" si="322"/>
        <v/>
      </c>
      <c r="E4105" s="1" t="str">
        <f t="shared" si="323"/>
        <v/>
      </c>
    </row>
    <row r="4106" spans="1:5" x14ac:dyDescent="0.25">
      <c r="A4106" s="7" t="str">
        <f t="shared" si="320"/>
        <v/>
      </c>
      <c r="B4106" s="1" t="str">
        <f>IF(A4106="","",IF($C$13="Yes",($C$12+Table1[[#This Row],[Interest Paid]]),IF($C$11*E4105&gt;10,IF($C$13="No",$C$11*E4105,($C$11*E4105)+$C$12),10)))</f>
        <v/>
      </c>
      <c r="C4106" s="1" t="str">
        <f t="shared" si="321"/>
        <v/>
      </c>
      <c r="D4106" s="1" t="str">
        <f t="shared" si="322"/>
        <v/>
      </c>
      <c r="E4106" s="1" t="str">
        <f t="shared" si="323"/>
        <v/>
      </c>
    </row>
    <row r="4107" spans="1:5" x14ac:dyDescent="0.25">
      <c r="A4107" s="7" t="str">
        <f t="shared" si="320"/>
        <v/>
      </c>
      <c r="B4107" s="1" t="str">
        <f>IF(A4107="","",IF($C$13="Yes",($C$12+Table1[[#This Row],[Interest Paid]]),IF($C$11*E4106&gt;10,IF($C$13="No",$C$11*E4106,($C$11*E4106)+$C$12),10)))</f>
        <v/>
      </c>
      <c r="C4107" s="1" t="str">
        <f t="shared" si="321"/>
        <v/>
      </c>
      <c r="D4107" s="1" t="str">
        <f t="shared" si="322"/>
        <v/>
      </c>
      <c r="E4107" s="1" t="str">
        <f t="shared" si="323"/>
        <v/>
      </c>
    </row>
    <row r="4108" spans="1:5" x14ac:dyDescent="0.25">
      <c r="A4108" s="7" t="str">
        <f t="shared" si="320"/>
        <v/>
      </c>
      <c r="B4108" s="1" t="str">
        <f>IF(A4108="","",IF($C$13="Yes",($C$12+Table1[[#This Row],[Interest Paid]]),IF($C$11*E4107&gt;10,IF($C$13="No",$C$11*E4107,($C$11*E4107)+$C$12),10)))</f>
        <v/>
      </c>
      <c r="C4108" s="1" t="str">
        <f t="shared" si="321"/>
        <v/>
      </c>
      <c r="D4108" s="1" t="str">
        <f t="shared" si="322"/>
        <v/>
      </c>
      <c r="E4108" s="1" t="str">
        <f t="shared" si="323"/>
        <v/>
      </c>
    </row>
    <row r="4109" spans="1:5" x14ac:dyDescent="0.25">
      <c r="A4109" s="7" t="str">
        <f t="shared" si="320"/>
        <v/>
      </c>
      <c r="B4109" s="1" t="str">
        <f>IF(A4109="","",IF($C$13="Yes",($C$12+Table1[[#This Row],[Interest Paid]]),IF($C$11*E4108&gt;10,IF($C$13="No",$C$11*E4108,($C$11*E4108)+$C$12),10)))</f>
        <v/>
      </c>
      <c r="C4109" s="1" t="str">
        <f t="shared" si="321"/>
        <v/>
      </c>
      <c r="D4109" s="1" t="str">
        <f t="shared" si="322"/>
        <v/>
      </c>
      <c r="E4109" s="1" t="str">
        <f t="shared" si="323"/>
        <v/>
      </c>
    </row>
    <row r="4110" spans="1:5" x14ac:dyDescent="0.25">
      <c r="A4110" s="7" t="str">
        <f t="shared" si="320"/>
        <v/>
      </c>
      <c r="B4110" s="1" t="str">
        <f>IF(A4110="","",IF($C$13="Yes",($C$12+Table1[[#This Row],[Interest Paid]]),IF($C$11*E4109&gt;10,IF($C$13="No",$C$11*E4109,($C$11*E4109)+$C$12),10)))</f>
        <v/>
      </c>
      <c r="C4110" s="1" t="str">
        <f t="shared" si="321"/>
        <v/>
      </c>
      <c r="D4110" s="1" t="str">
        <f t="shared" si="322"/>
        <v/>
      </c>
      <c r="E4110" s="1" t="str">
        <f t="shared" si="323"/>
        <v/>
      </c>
    </row>
    <row r="4111" spans="1:5" x14ac:dyDescent="0.25">
      <c r="A4111" s="7" t="str">
        <f t="shared" si="320"/>
        <v/>
      </c>
      <c r="B4111" s="1" t="str">
        <f>IF(A4111="","",IF($C$13="Yes",($C$12+Table1[[#This Row],[Interest Paid]]),IF($C$11*E4110&gt;10,IF($C$13="No",$C$11*E4110,($C$11*E4110)+$C$12),10)))</f>
        <v/>
      </c>
      <c r="C4111" s="1" t="str">
        <f t="shared" si="321"/>
        <v/>
      </c>
      <c r="D4111" s="1" t="str">
        <f t="shared" si="322"/>
        <v/>
      </c>
      <c r="E4111" s="1" t="str">
        <f t="shared" si="323"/>
        <v/>
      </c>
    </row>
    <row r="4112" spans="1:5" x14ac:dyDescent="0.25">
      <c r="A4112" s="7" t="str">
        <f t="shared" si="320"/>
        <v/>
      </c>
      <c r="B4112" s="1" t="str">
        <f>IF(A4112="","",IF($C$13="Yes",($C$12+Table1[[#This Row],[Interest Paid]]),IF($C$11*E4111&gt;10,IF($C$13="No",$C$11*E4111,($C$11*E4111)+$C$12),10)))</f>
        <v/>
      </c>
      <c r="C4112" s="1" t="str">
        <f t="shared" si="321"/>
        <v/>
      </c>
      <c r="D4112" s="1" t="str">
        <f t="shared" si="322"/>
        <v/>
      </c>
      <c r="E4112" s="1" t="str">
        <f t="shared" si="323"/>
        <v/>
      </c>
    </row>
    <row r="4113" spans="1:5" x14ac:dyDescent="0.25">
      <c r="A4113" s="7" t="str">
        <f t="shared" si="320"/>
        <v/>
      </c>
      <c r="B4113" s="1" t="str">
        <f>IF(A4113="","",IF($C$13="Yes",($C$12+Table1[[#This Row],[Interest Paid]]),IF($C$11*E4112&gt;10,IF($C$13="No",$C$11*E4112,($C$11*E4112)+$C$12),10)))</f>
        <v/>
      </c>
      <c r="C4113" s="1" t="str">
        <f t="shared" si="321"/>
        <v/>
      </c>
      <c r="D4113" s="1" t="str">
        <f t="shared" si="322"/>
        <v/>
      </c>
      <c r="E4113" s="1" t="str">
        <f t="shared" si="323"/>
        <v/>
      </c>
    </row>
    <row r="4114" spans="1:5" x14ac:dyDescent="0.25">
      <c r="A4114" s="7" t="str">
        <f t="shared" si="320"/>
        <v/>
      </c>
      <c r="B4114" s="1" t="str">
        <f>IF(A4114="","",IF($C$13="Yes",($C$12+Table1[[#This Row],[Interest Paid]]),IF($C$11*E4113&gt;10,IF($C$13="No",$C$11*E4113,($C$11*E4113)+$C$12),10)))</f>
        <v/>
      </c>
      <c r="C4114" s="1" t="str">
        <f t="shared" si="321"/>
        <v/>
      </c>
      <c r="D4114" s="1" t="str">
        <f t="shared" si="322"/>
        <v/>
      </c>
      <c r="E4114" s="1" t="str">
        <f t="shared" si="323"/>
        <v/>
      </c>
    </row>
    <row r="4115" spans="1:5" x14ac:dyDescent="0.25">
      <c r="A4115" s="7" t="str">
        <f t="shared" si="320"/>
        <v/>
      </c>
      <c r="B4115" s="1" t="str">
        <f>IF(A4115="","",IF($C$13="Yes",($C$12+Table1[[#This Row],[Interest Paid]]),IF($C$11*E4114&gt;10,IF($C$13="No",$C$11*E4114,($C$11*E4114)+$C$12),10)))</f>
        <v/>
      </c>
      <c r="C4115" s="1" t="str">
        <f t="shared" si="321"/>
        <v/>
      </c>
      <c r="D4115" s="1" t="str">
        <f t="shared" si="322"/>
        <v/>
      </c>
      <c r="E4115" s="1" t="str">
        <f t="shared" si="323"/>
        <v/>
      </c>
    </row>
    <row r="4116" spans="1:5" x14ac:dyDescent="0.25">
      <c r="A4116" s="7" t="str">
        <f t="shared" si="320"/>
        <v/>
      </c>
      <c r="B4116" s="1" t="str">
        <f>IF(A4116="","",IF($C$13="Yes",($C$12+Table1[[#This Row],[Interest Paid]]),IF($C$11*E4115&gt;10,IF($C$13="No",$C$11*E4115,($C$11*E4115)+$C$12),10)))</f>
        <v/>
      </c>
      <c r="C4116" s="1" t="str">
        <f t="shared" si="321"/>
        <v/>
      </c>
      <c r="D4116" s="1" t="str">
        <f t="shared" si="322"/>
        <v/>
      </c>
      <c r="E4116" s="1" t="str">
        <f t="shared" si="323"/>
        <v/>
      </c>
    </row>
    <row r="4117" spans="1:5" x14ac:dyDescent="0.25">
      <c r="A4117" s="7" t="str">
        <f t="shared" si="320"/>
        <v/>
      </c>
      <c r="B4117" s="1" t="str">
        <f>IF(A4117="","",IF($C$13="Yes",($C$12+Table1[[#This Row],[Interest Paid]]),IF($C$11*E4116&gt;10,IF($C$13="No",$C$11*E4116,($C$11*E4116)+$C$12),10)))</f>
        <v/>
      </c>
      <c r="C4117" s="1" t="str">
        <f t="shared" si="321"/>
        <v/>
      </c>
      <c r="D4117" s="1" t="str">
        <f t="shared" si="322"/>
        <v/>
      </c>
      <c r="E4117" s="1" t="str">
        <f t="shared" si="323"/>
        <v/>
      </c>
    </row>
    <row r="4118" spans="1:5" x14ac:dyDescent="0.25">
      <c r="A4118" s="7" t="str">
        <f t="shared" si="320"/>
        <v/>
      </c>
      <c r="B4118" s="1" t="str">
        <f>IF(A4118="","",IF($C$13="Yes",($C$12+Table1[[#This Row],[Interest Paid]]),IF($C$11*E4117&gt;10,IF($C$13="No",$C$11*E4117,($C$11*E4117)+$C$12),10)))</f>
        <v/>
      </c>
      <c r="C4118" s="1" t="str">
        <f t="shared" si="321"/>
        <v/>
      </c>
      <c r="D4118" s="1" t="str">
        <f t="shared" si="322"/>
        <v/>
      </c>
      <c r="E4118" s="1" t="str">
        <f t="shared" si="323"/>
        <v/>
      </c>
    </row>
    <row r="4119" spans="1:5" x14ac:dyDescent="0.25">
      <c r="A4119" s="7" t="str">
        <f t="shared" si="320"/>
        <v/>
      </c>
      <c r="B4119" s="1" t="str">
        <f>IF(A4119="","",IF($C$13="Yes",($C$12+Table1[[#This Row],[Interest Paid]]),IF($C$11*E4118&gt;10,IF($C$13="No",$C$11*E4118,($C$11*E4118)+$C$12),10)))</f>
        <v/>
      </c>
      <c r="C4119" s="1" t="str">
        <f t="shared" si="321"/>
        <v/>
      </c>
      <c r="D4119" s="1" t="str">
        <f t="shared" si="322"/>
        <v/>
      </c>
      <c r="E4119" s="1" t="str">
        <f t="shared" si="323"/>
        <v/>
      </c>
    </row>
    <row r="4120" spans="1:5" x14ac:dyDescent="0.25">
      <c r="A4120" s="7" t="str">
        <f t="shared" si="320"/>
        <v/>
      </c>
      <c r="B4120" s="1" t="str">
        <f>IF(A4120="","",IF($C$13="Yes",($C$12+Table1[[#This Row],[Interest Paid]]),IF($C$11*E4119&gt;10,IF($C$13="No",$C$11*E4119,($C$11*E4119)+$C$12),10)))</f>
        <v/>
      </c>
      <c r="C4120" s="1" t="str">
        <f t="shared" si="321"/>
        <v/>
      </c>
      <c r="D4120" s="1" t="str">
        <f t="shared" si="322"/>
        <v/>
      </c>
      <c r="E4120" s="1" t="str">
        <f t="shared" si="323"/>
        <v/>
      </c>
    </row>
    <row r="4121" spans="1:5" x14ac:dyDescent="0.25">
      <c r="A4121" s="7" t="str">
        <f t="shared" si="320"/>
        <v/>
      </c>
      <c r="B4121" s="1" t="str">
        <f>IF(A4121="","",IF($C$13="Yes",($C$12+Table1[[#This Row],[Interest Paid]]),IF($C$11*E4120&gt;10,IF($C$13="No",$C$11*E4120,($C$11*E4120)+$C$12),10)))</f>
        <v/>
      </c>
      <c r="C4121" s="1" t="str">
        <f t="shared" si="321"/>
        <v/>
      </c>
      <c r="D4121" s="1" t="str">
        <f t="shared" si="322"/>
        <v/>
      </c>
      <c r="E4121" s="1" t="str">
        <f t="shared" si="323"/>
        <v/>
      </c>
    </row>
    <row r="4122" spans="1:5" x14ac:dyDescent="0.25">
      <c r="A4122" s="7" t="str">
        <f t="shared" si="320"/>
        <v/>
      </c>
      <c r="B4122" s="1" t="str">
        <f>IF(A4122="","",IF($C$13="Yes",($C$12+Table1[[#This Row],[Interest Paid]]),IF($C$11*E4121&gt;10,IF($C$13="No",$C$11*E4121,($C$11*E4121)+$C$12),10)))</f>
        <v/>
      </c>
      <c r="C4122" s="1" t="str">
        <f t="shared" si="321"/>
        <v/>
      </c>
      <c r="D4122" s="1" t="str">
        <f t="shared" si="322"/>
        <v/>
      </c>
      <c r="E4122" s="1" t="str">
        <f t="shared" si="323"/>
        <v/>
      </c>
    </row>
    <row r="4123" spans="1:5" x14ac:dyDescent="0.25">
      <c r="A4123" s="7" t="str">
        <f t="shared" si="320"/>
        <v/>
      </c>
      <c r="B4123" s="1" t="str">
        <f>IF(A4123="","",IF($C$13="Yes",($C$12+Table1[[#This Row],[Interest Paid]]),IF($C$11*E4122&gt;10,IF($C$13="No",$C$11*E4122,($C$11*E4122)+$C$12),10)))</f>
        <v/>
      </c>
      <c r="C4123" s="1" t="str">
        <f t="shared" si="321"/>
        <v/>
      </c>
      <c r="D4123" s="1" t="str">
        <f t="shared" si="322"/>
        <v/>
      </c>
      <c r="E4123" s="1" t="str">
        <f t="shared" si="323"/>
        <v/>
      </c>
    </row>
    <row r="4124" spans="1:5" x14ac:dyDescent="0.25">
      <c r="A4124" s="7" t="str">
        <f t="shared" si="320"/>
        <v/>
      </c>
      <c r="B4124" s="1" t="str">
        <f>IF(A4124="","",IF($C$13="Yes",($C$12+Table1[[#This Row],[Interest Paid]]),IF($C$11*E4123&gt;10,IF($C$13="No",$C$11*E4123,($C$11*E4123)+$C$12),10)))</f>
        <v/>
      </c>
      <c r="C4124" s="1" t="str">
        <f t="shared" si="321"/>
        <v/>
      </c>
      <c r="D4124" s="1" t="str">
        <f t="shared" si="322"/>
        <v/>
      </c>
      <c r="E4124" s="1" t="str">
        <f t="shared" si="323"/>
        <v/>
      </c>
    </row>
    <row r="4125" spans="1:5" x14ac:dyDescent="0.25">
      <c r="A4125" s="7" t="str">
        <f t="shared" si="320"/>
        <v/>
      </c>
      <c r="B4125" s="1" t="str">
        <f>IF(A4125="","",IF($C$13="Yes",($C$12+Table1[[#This Row],[Interest Paid]]),IF($C$11*E4124&gt;10,IF($C$13="No",$C$11*E4124,($C$11*E4124)+$C$12),10)))</f>
        <v/>
      </c>
      <c r="C4125" s="1" t="str">
        <f t="shared" si="321"/>
        <v/>
      </c>
      <c r="D4125" s="1" t="str">
        <f t="shared" si="322"/>
        <v/>
      </c>
      <c r="E4125" s="1" t="str">
        <f t="shared" si="323"/>
        <v/>
      </c>
    </row>
    <row r="4126" spans="1:5" x14ac:dyDescent="0.25">
      <c r="A4126" s="7" t="str">
        <f t="shared" si="320"/>
        <v/>
      </c>
      <c r="B4126" s="1" t="str">
        <f>IF(A4126="","",IF($C$13="Yes",($C$12+Table1[[#This Row],[Interest Paid]]),IF($C$11*E4125&gt;10,IF($C$13="No",$C$11*E4125,($C$11*E4125)+$C$12),10)))</f>
        <v/>
      </c>
      <c r="C4126" s="1" t="str">
        <f t="shared" si="321"/>
        <v/>
      </c>
      <c r="D4126" s="1" t="str">
        <f t="shared" si="322"/>
        <v/>
      </c>
      <c r="E4126" s="1" t="str">
        <f t="shared" si="323"/>
        <v/>
      </c>
    </row>
    <row r="4127" spans="1:5" x14ac:dyDescent="0.25">
      <c r="A4127" s="7" t="str">
        <f t="shared" si="320"/>
        <v/>
      </c>
      <c r="B4127" s="1" t="str">
        <f>IF(A4127="","",IF($C$13="Yes",($C$12+Table1[[#This Row],[Interest Paid]]),IF($C$11*E4126&gt;10,IF($C$13="No",$C$11*E4126,($C$11*E4126)+$C$12),10)))</f>
        <v/>
      </c>
      <c r="C4127" s="1" t="str">
        <f t="shared" si="321"/>
        <v/>
      </c>
      <c r="D4127" s="1" t="str">
        <f t="shared" si="322"/>
        <v/>
      </c>
      <c r="E4127" s="1" t="str">
        <f t="shared" si="323"/>
        <v/>
      </c>
    </row>
    <row r="4128" spans="1:5" x14ac:dyDescent="0.25">
      <c r="A4128" s="7" t="str">
        <f t="shared" si="320"/>
        <v/>
      </c>
      <c r="B4128" s="1" t="str">
        <f>IF(A4128="","",IF($C$13="Yes",($C$12+Table1[[#This Row],[Interest Paid]]),IF($C$11*E4127&gt;10,IF($C$13="No",$C$11*E4127,($C$11*E4127)+$C$12),10)))</f>
        <v/>
      </c>
      <c r="C4128" s="1" t="str">
        <f t="shared" si="321"/>
        <v/>
      </c>
      <c r="D4128" s="1" t="str">
        <f t="shared" si="322"/>
        <v/>
      </c>
      <c r="E4128" s="1" t="str">
        <f t="shared" si="323"/>
        <v/>
      </c>
    </row>
    <row r="4129" spans="1:5" x14ac:dyDescent="0.25">
      <c r="A4129" s="7" t="str">
        <f t="shared" si="320"/>
        <v/>
      </c>
      <c r="B4129" s="1" t="str">
        <f>IF(A4129="","",IF($C$13="Yes",($C$12+Table1[[#This Row],[Interest Paid]]),IF($C$11*E4128&gt;10,IF($C$13="No",$C$11*E4128,($C$11*E4128)+$C$12),10)))</f>
        <v/>
      </c>
      <c r="C4129" s="1" t="str">
        <f t="shared" si="321"/>
        <v/>
      </c>
      <c r="D4129" s="1" t="str">
        <f t="shared" si="322"/>
        <v/>
      </c>
      <c r="E4129" s="1" t="str">
        <f t="shared" si="323"/>
        <v/>
      </c>
    </row>
    <row r="4130" spans="1:5" x14ac:dyDescent="0.25">
      <c r="A4130" s="7" t="str">
        <f t="shared" si="320"/>
        <v/>
      </c>
      <c r="B4130" s="1" t="str">
        <f>IF(A4130="","",IF($C$13="Yes",($C$12+Table1[[#This Row],[Interest Paid]]),IF($C$11*E4129&gt;10,IF($C$13="No",$C$11*E4129,($C$11*E4129)+$C$12),10)))</f>
        <v/>
      </c>
      <c r="C4130" s="1" t="str">
        <f t="shared" si="321"/>
        <v/>
      </c>
      <c r="D4130" s="1" t="str">
        <f t="shared" si="322"/>
        <v/>
      </c>
      <c r="E4130" s="1" t="str">
        <f t="shared" si="323"/>
        <v/>
      </c>
    </row>
    <row r="4131" spans="1:5" x14ac:dyDescent="0.25">
      <c r="A4131" s="7" t="str">
        <f t="shared" ref="A4131:A4194" si="324">IF(A4130="","",IF(E4130&gt;0,A4130+1,""))</f>
        <v/>
      </c>
      <c r="B4131" s="1" t="str">
        <f>IF(A4131="","",IF($C$13="Yes",($C$12+Table1[[#This Row],[Interest Paid]]),IF($C$11*E4130&gt;10,IF($C$13="No",$C$11*E4130,($C$11*E4130)+$C$12),10)))</f>
        <v/>
      </c>
      <c r="C4131" s="1" t="str">
        <f t="shared" ref="C4131:C4194" si="325">IF(A4131="","",($C$10/12)*E4130)</f>
        <v/>
      </c>
      <c r="D4131" s="1" t="str">
        <f t="shared" ref="D4131:D4194" si="326">IF(A4131="","",B4131-C4131)</f>
        <v/>
      </c>
      <c r="E4131" s="1" t="str">
        <f t="shared" ref="E4131:E4194" si="327">IF(A4131="","",E4130-D4131)</f>
        <v/>
      </c>
    </row>
    <row r="4132" spans="1:5" x14ac:dyDescent="0.25">
      <c r="A4132" s="7" t="str">
        <f t="shared" si="324"/>
        <v/>
      </c>
      <c r="B4132" s="1" t="str">
        <f>IF(A4132="","",IF($C$13="Yes",($C$12+Table1[[#This Row],[Interest Paid]]),IF($C$11*E4131&gt;10,IF($C$13="No",$C$11*E4131,($C$11*E4131)+$C$12),10)))</f>
        <v/>
      </c>
      <c r="C4132" s="1" t="str">
        <f t="shared" si="325"/>
        <v/>
      </c>
      <c r="D4132" s="1" t="str">
        <f t="shared" si="326"/>
        <v/>
      </c>
      <c r="E4132" s="1" t="str">
        <f t="shared" si="327"/>
        <v/>
      </c>
    </row>
    <row r="4133" spans="1:5" x14ac:dyDescent="0.25">
      <c r="A4133" s="7" t="str">
        <f t="shared" si="324"/>
        <v/>
      </c>
      <c r="B4133" s="1" t="str">
        <f>IF(A4133="","",IF($C$13="Yes",($C$12+Table1[[#This Row],[Interest Paid]]),IF($C$11*E4132&gt;10,IF($C$13="No",$C$11*E4132,($C$11*E4132)+$C$12),10)))</f>
        <v/>
      </c>
      <c r="C4133" s="1" t="str">
        <f t="shared" si="325"/>
        <v/>
      </c>
      <c r="D4133" s="1" t="str">
        <f t="shared" si="326"/>
        <v/>
      </c>
      <c r="E4133" s="1" t="str">
        <f t="shared" si="327"/>
        <v/>
      </c>
    </row>
    <row r="4134" spans="1:5" x14ac:dyDescent="0.25">
      <c r="A4134" s="7" t="str">
        <f t="shared" si="324"/>
        <v/>
      </c>
      <c r="B4134" s="1" t="str">
        <f>IF(A4134="","",IF($C$13="Yes",($C$12+Table1[[#This Row],[Interest Paid]]),IF($C$11*E4133&gt;10,IF($C$13="No",$C$11*E4133,($C$11*E4133)+$C$12),10)))</f>
        <v/>
      </c>
      <c r="C4134" s="1" t="str">
        <f t="shared" si="325"/>
        <v/>
      </c>
      <c r="D4134" s="1" t="str">
        <f t="shared" si="326"/>
        <v/>
      </c>
      <c r="E4134" s="1" t="str">
        <f t="shared" si="327"/>
        <v/>
      </c>
    </row>
    <row r="4135" spans="1:5" x14ac:dyDescent="0.25">
      <c r="A4135" s="7" t="str">
        <f t="shared" si="324"/>
        <v/>
      </c>
      <c r="B4135" s="1" t="str">
        <f>IF(A4135="","",IF($C$13="Yes",($C$12+Table1[[#This Row],[Interest Paid]]),IF($C$11*E4134&gt;10,IF($C$13="No",$C$11*E4134,($C$11*E4134)+$C$12),10)))</f>
        <v/>
      </c>
      <c r="C4135" s="1" t="str">
        <f t="shared" si="325"/>
        <v/>
      </c>
      <c r="D4135" s="1" t="str">
        <f t="shared" si="326"/>
        <v/>
      </c>
      <c r="E4135" s="1" t="str">
        <f t="shared" si="327"/>
        <v/>
      </c>
    </row>
    <row r="4136" spans="1:5" x14ac:dyDescent="0.25">
      <c r="A4136" s="7" t="str">
        <f t="shared" si="324"/>
        <v/>
      </c>
      <c r="B4136" s="1" t="str">
        <f>IF(A4136="","",IF($C$13="Yes",($C$12+Table1[[#This Row],[Interest Paid]]),IF($C$11*E4135&gt;10,IF($C$13="No",$C$11*E4135,($C$11*E4135)+$C$12),10)))</f>
        <v/>
      </c>
      <c r="C4136" s="1" t="str">
        <f t="shared" si="325"/>
        <v/>
      </c>
      <c r="D4136" s="1" t="str">
        <f t="shared" si="326"/>
        <v/>
      </c>
      <c r="E4136" s="1" t="str">
        <f t="shared" si="327"/>
        <v/>
      </c>
    </row>
    <row r="4137" spans="1:5" x14ac:dyDescent="0.25">
      <c r="A4137" s="7" t="str">
        <f t="shared" si="324"/>
        <v/>
      </c>
      <c r="B4137" s="1" t="str">
        <f>IF(A4137="","",IF($C$13="Yes",($C$12+Table1[[#This Row],[Interest Paid]]),IF($C$11*E4136&gt;10,IF($C$13="No",$C$11*E4136,($C$11*E4136)+$C$12),10)))</f>
        <v/>
      </c>
      <c r="C4137" s="1" t="str">
        <f t="shared" si="325"/>
        <v/>
      </c>
      <c r="D4137" s="1" t="str">
        <f t="shared" si="326"/>
        <v/>
      </c>
      <c r="E4137" s="1" t="str">
        <f t="shared" si="327"/>
        <v/>
      </c>
    </row>
    <row r="4138" spans="1:5" x14ac:dyDescent="0.25">
      <c r="A4138" s="7" t="str">
        <f t="shared" si="324"/>
        <v/>
      </c>
      <c r="B4138" s="1" t="str">
        <f>IF(A4138="","",IF($C$13="Yes",($C$12+Table1[[#This Row],[Interest Paid]]),IF($C$11*E4137&gt;10,IF($C$13="No",$C$11*E4137,($C$11*E4137)+$C$12),10)))</f>
        <v/>
      </c>
      <c r="C4138" s="1" t="str">
        <f t="shared" si="325"/>
        <v/>
      </c>
      <c r="D4138" s="1" t="str">
        <f t="shared" si="326"/>
        <v/>
      </c>
      <c r="E4138" s="1" t="str">
        <f t="shared" si="327"/>
        <v/>
      </c>
    </row>
    <row r="4139" spans="1:5" x14ac:dyDescent="0.25">
      <c r="A4139" s="7" t="str">
        <f t="shared" si="324"/>
        <v/>
      </c>
      <c r="B4139" s="1" t="str">
        <f>IF(A4139="","",IF($C$13="Yes",($C$12+Table1[[#This Row],[Interest Paid]]),IF($C$11*E4138&gt;10,IF($C$13="No",$C$11*E4138,($C$11*E4138)+$C$12),10)))</f>
        <v/>
      </c>
      <c r="C4139" s="1" t="str">
        <f t="shared" si="325"/>
        <v/>
      </c>
      <c r="D4139" s="1" t="str">
        <f t="shared" si="326"/>
        <v/>
      </c>
      <c r="E4139" s="1" t="str">
        <f t="shared" si="327"/>
        <v/>
      </c>
    </row>
    <row r="4140" spans="1:5" x14ac:dyDescent="0.25">
      <c r="A4140" s="7" t="str">
        <f t="shared" si="324"/>
        <v/>
      </c>
      <c r="B4140" s="1" t="str">
        <f>IF(A4140="","",IF($C$13="Yes",($C$12+Table1[[#This Row],[Interest Paid]]),IF($C$11*E4139&gt;10,IF($C$13="No",$C$11*E4139,($C$11*E4139)+$C$12),10)))</f>
        <v/>
      </c>
      <c r="C4140" s="1" t="str">
        <f t="shared" si="325"/>
        <v/>
      </c>
      <c r="D4140" s="1" t="str">
        <f t="shared" si="326"/>
        <v/>
      </c>
      <c r="E4140" s="1" t="str">
        <f t="shared" si="327"/>
        <v/>
      </c>
    </row>
    <row r="4141" spans="1:5" x14ac:dyDescent="0.25">
      <c r="A4141" s="7" t="str">
        <f t="shared" si="324"/>
        <v/>
      </c>
      <c r="B4141" s="1" t="str">
        <f>IF(A4141="","",IF($C$13="Yes",($C$12+Table1[[#This Row],[Interest Paid]]),IF($C$11*E4140&gt;10,IF($C$13="No",$C$11*E4140,($C$11*E4140)+$C$12),10)))</f>
        <v/>
      </c>
      <c r="C4141" s="1" t="str">
        <f t="shared" si="325"/>
        <v/>
      </c>
      <c r="D4141" s="1" t="str">
        <f t="shared" si="326"/>
        <v/>
      </c>
      <c r="E4141" s="1" t="str">
        <f t="shared" si="327"/>
        <v/>
      </c>
    </row>
    <row r="4142" spans="1:5" x14ac:dyDescent="0.25">
      <c r="A4142" s="7" t="str">
        <f t="shared" si="324"/>
        <v/>
      </c>
      <c r="B4142" s="1" t="str">
        <f>IF(A4142="","",IF($C$13="Yes",($C$12+Table1[[#This Row],[Interest Paid]]),IF($C$11*E4141&gt;10,IF($C$13="No",$C$11*E4141,($C$11*E4141)+$C$12),10)))</f>
        <v/>
      </c>
      <c r="C4142" s="1" t="str">
        <f t="shared" si="325"/>
        <v/>
      </c>
      <c r="D4142" s="1" t="str">
        <f t="shared" si="326"/>
        <v/>
      </c>
      <c r="E4142" s="1" t="str">
        <f t="shared" si="327"/>
        <v/>
      </c>
    </row>
    <row r="4143" spans="1:5" x14ac:dyDescent="0.25">
      <c r="A4143" s="7" t="str">
        <f t="shared" si="324"/>
        <v/>
      </c>
      <c r="B4143" s="1" t="str">
        <f>IF(A4143="","",IF($C$13="Yes",($C$12+Table1[[#This Row],[Interest Paid]]),IF($C$11*E4142&gt;10,IF($C$13="No",$C$11*E4142,($C$11*E4142)+$C$12),10)))</f>
        <v/>
      </c>
      <c r="C4143" s="1" t="str">
        <f t="shared" si="325"/>
        <v/>
      </c>
      <c r="D4143" s="1" t="str">
        <f t="shared" si="326"/>
        <v/>
      </c>
      <c r="E4143" s="1" t="str">
        <f t="shared" si="327"/>
        <v/>
      </c>
    </row>
    <row r="4144" spans="1:5" x14ac:dyDescent="0.25">
      <c r="A4144" s="7" t="str">
        <f t="shared" si="324"/>
        <v/>
      </c>
      <c r="B4144" s="1" t="str">
        <f>IF(A4144="","",IF($C$13="Yes",($C$12+Table1[[#This Row],[Interest Paid]]),IF($C$11*E4143&gt;10,IF($C$13="No",$C$11*E4143,($C$11*E4143)+$C$12),10)))</f>
        <v/>
      </c>
      <c r="C4144" s="1" t="str">
        <f t="shared" si="325"/>
        <v/>
      </c>
      <c r="D4144" s="1" t="str">
        <f t="shared" si="326"/>
        <v/>
      </c>
      <c r="E4144" s="1" t="str">
        <f t="shared" si="327"/>
        <v/>
      </c>
    </row>
    <row r="4145" spans="1:5" x14ac:dyDescent="0.25">
      <c r="A4145" s="7" t="str">
        <f t="shared" si="324"/>
        <v/>
      </c>
      <c r="B4145" s="1" t="str">
        <f>IF(A4145="","",IF($C$13="Yes",($C$12+Table1[[#This Row],[Interest Paid]]),IF($C$11*E4144&gt;10,IF($C$13="No",$C$11*E4144,($C$11*E4144)+$C$12),10)))</f>
        <v/>
      </c>
      <c r="C4145" s="1" t="str">
        <f t="shared" si="325"/>
        <v/>
      </c>
      <c r="D4145" s="1" t="str">
        <f t="shared" si="326"/>
        <v/>
      </c>
      <c r="E4145" s="1" t="str">
        <f t="shared" si="327"/>
        <v/>
      </c>
    </row>
    <row r="4146" spans="1:5" x14ac:dyDescent="0.25">
      <c r="A4146" s="7" t="str">
        <f t="shared" si="324"/>
        <v/>
      </c>
      <c r="B4146" s="1" t="str">
        <f>IF(A4146="","",IF($C$13="Yes",($C$12+Table1[[#This Row],[Interest Paid]]),IF($C$11*E4145&gt;10,IF($C$13="No",$C$11*E4145,($C$11*E4145)+$C$12),10)))</f>
        <v/>
      </c>
      <c r="C4146" s="1" t="str">
        <f t="shared" si="325"/>
        <v/>
      </c>
      <c r="D4146" s="1" t="str">
        <f t="shared" si="326"/>
        <v/>
      </c>
      <c r="E4146" s="1" t="str">
        <f t="shared" si="327"/>
        <v/>
      </c>
    </row>
    <row r="4147" spans="1:5" x14ac:dyDescent="0.25">
      <c r="A4147" s="7" t="str">
        <f t="shared" si="324"/>
        <v/>
      </c>
      <c r="B4147" s="1" t="str">
        <f>IF(A4147="","",IF($C$13="Yes",($C$12+Table1[[#This Row],[Interest Paid]]),IF($C$11*E4146&gt;10,IF($C$13="No",$C$11*E4146,($C$11*E4146)+$C$12),10)))</f>
        <v/>
      </c>
      <c r="C4147" s="1" t="str">
        <f t="shared" si="325"/>
        <v/>
      </c>
      <c r="D4147" s="1" t="str">
        <f t="shared" si="326"/>
        <v/>
      </c>
      <c r="E4147" s="1" t="str">
        <f t="shared" si="327"/>
        <v/>
      </c>
    </row>
    <row r="4148" spans="1:5" x14ac:dyDescent="0.25">
      <c r="A4148" s="7" t="str">
        <f t="shared" si="324"/>
        <v/>
      </c>
      <c r="B4148" s="1" t="str">
        <f>IF(A4148="","",IF($C$13="Yes",($C$12+Table1[[#This Row],[Interest Paid]]),IF($C$11*E4147&gt;10,IF($C$13="No",$C$11*E4147,($C$11*E4147)+$C$12),10)))</f>
        <v/>
      </c>
      <c r="C4148" s="1" t="str">
        <f t="shared" si="325"/>
        <v/>
      </c>
      <c r="D4148" s="1" t="str">
        <f t="shared" si="326"/>
        <v/>
      </c>
      <c r="E4148" s="1" t="str">
        <f t="shared" si="327"/>
        <v/>
      </c>
    </row>
    <row r="4149" spans="1:5" x14ac:dyDescent="0.25">
      <c r="A4149" s="7" t="str">
        <f t="shared" si="324"/>
        <v/>
      </c>
      <c r="B4149" s="1" t="str">
        <f>IF(A4149="","",IF($C$13="Yes",($C$12+Table1[[#This Row],[Interest Paid]]),IF($C$11*E4148&gt;10,IF($C$13="No",$C$11*E4148,($C$11*E4148)+$C$12),10)))</f>
        <v/>
      </c>
      <c r="C4149" s="1" t="str">
        <f t="shared" si="325"/>
        <v/>
      </c>
      <c r="D4149" s="1" t="str">
        <f t="shared" si="326"/>
        <v/>
      </c>
      <c r="E4149" s="1" t="str">
        <f t="shared" si="327"/>
        <v/>
      </c>
    </row>
    <row r="4150" spans="1:5" x14ac:dyDescent="0.25">
      <c r="A4150" s="7" t="str">
        <f t="shared" si="324"/>
        <v/>
      </c>
      <c r="B4150" s="1" t="str">
        <f>IF(A4150="","",IF($C$13="Yes",($C$12+Table1[[#This Row],[Interest Paid]]),IF($C$11*E4149&gt;10,IF($C$13="No",$C$11*E4149,($C$11*E4149)+$C$12),10)))</f>
        <v/>
      </c>
      <c r="C4150" s="1" t="str">
        <f t="shared" si="325"/>
        <v/>
      </c>
      <c r="D4150" s="1" t="str">
        <f t="shared" si="326"/>
        <v/>
      </c>
      <c r="E4150" s="1" t="str">
        <f t="shared" si="327"/>
        <v/>
      </c>
    </row>
    <row r="4151" spans="1:5" x14ac:dyDescent="0.25">
      <c r="A4151" s="7" t="str">
        <f t="shared" si="324"/>
        <v/>
      </c>
      <c r="B4151" s="1" t="str">
        <f>IF(A4151="","",IF($C$13="Yes",($C$12+Table1[[#This Row],[Interest Paid]]),IF($C$11*E4150&gt;10,IF($C$13="No",$C$11*E4150,($C$11*E4150)+$C$12),10)))</f>
        <v/>
      </c>
      <c r="C4151" s="1" t="str">
        <f t="shared" si="325"/>
        <v/>
      </c>
      <c r="D4151" s="1" t="str">
        <f t="shared" si="326"/>
        <v/>
      </c>
      <c r="E4151" s="1" t="str">
        <f t="shared" si="327"/>
        <v/>
      </c>
    </row>
    <row r="4152" spans="1:5" x14ac:dyDescent="0.25">
      <c r="A4152" s="7" t="str">
        <f t="shared" si="324"/>
        <v/>
      </c>
      <c r="B4152" s="1" t="str">
        <f>IF(A4152="","",IF($C$13="Yes",($C$12+Table1[[#This Row],[Interest Paid]]),IF($C$11*E4151&gt;10,IF($C$13="No",$C$11*E4151,($C$11*E4151)+$C$12),10)))</f>
        <v/>
      </c>
      <c r="C4152" s="1" t="str">
        <f t="shared" si="325"/>
        <v/>
      </c>
      <c r="D4152" s="1" t="str">
        <f t="shared" si="326"/>
        <v/>
      </c>
      <c r="E4152" s="1" t="str">
        <f t="shared" si="327"/>
        <v/>
      </c>
    </row>
    <row r="4153" spans="1:5" x14ac:dyDescent="0.25">
      <c r="A4153" s="7" t="str">
        <f t="shared" si="324"/>
        <v/>
      </c>
      <c r="B4153" s="1" t="str">
        <f>IF(A4153="","",IF($C$13="Yes",($C$12+Table1[[#This Row],[Interest Paid]]),IF($C$11*E4152&gt;10,IF($C$13="No",$C$11*E4152,($C$11*E4152)+$C$12),10)))</f>
        <v/>
      </c>
      <c r="C4153" s="1" t="str">
        <f t="shared" si="325"/>
        <v/>
      </c>
      <c r="D4153" s="1" t="str">
        <f t="shared" si="326"/>
        <v/>
      </c>
      <c r="E4153" s="1" t="str">
        <f t="shared" si="327"/>
        <v/>
      </c>
    </row>
    <row r="4154" spans="1:5" x14ac:dyDescent="0.25">
      <c r="A4154" s="7" t="str">
        <f t="shared" si="324"/>
        <v/>
      </c>
      <c r="B4154" s="1" t="str">
        <f>IF(A4154="","",IF($C$13="Yes",($C$12+Table1[[#This Row],[Interest Paid]]),IF($C$11*E4153&gt;10,IF($C$13="No",$C$11*E4153,($C$11*E4153)+$C$12),10)))</f>
        <v/>
      </c>
      <c r="C4154" s="1" t="str">
        <f t="shared" si="325"/>
        <v/>
      </c>
      <c r="D4154" s="1" t="str">
        <f t="shared" si="326"/>
        <v/>
      </c>
      <c r="E4154" s="1" t="str">
        <f t="shared" si="327"/>
        <v/>
      </c>
    </row>
    <row r="4155" spans="1:5" x14ac:dyDescent="0.25">
      <c r="A4155" s="7" t="str">
        <f t="shared" si="324"/>
        <v/>
      </c>
      <c r="B4155" s="1" t="str">
        <f>IF(A4155="","",IF($C$13="Yes",($C$12+Table1[[#This Row],[Interest Paid]]),IF($C$11*E4154&gt;10,IF($C$13="No",$C$11*E4154,($C$11*E4154)+$C$12),10)))</f>
        <v/>
      </c>
      <c r="C4155" s="1" t="str">
        <f t="shared" si="325"/>
        <v/>
      </c>
      <c r="D4155" s="1" t="str">
        <f t="shared" si="326"/>
        <v/>
      </c>
      <c r="E4155" s="1" t="str">
        <f t="shared" si="327"/>
        <v/>
      </c>
    </row>
    <row r="4156" spans="1:5" x14ac:dyDescent="0.25">
      <c r="A4156" s="7" t="str">
        <f t="shared" si="324"/>
        <v/>
      </c>
      <c r="B4156" s="1" t="str">
        <f>IF(A4156="","",IF($C$13="Yes",($C$12+Table1[[#This Row],[Interest Paid]]),IF($C$11*E4155&gt;10,IF($C$13="No",$C$11*E4155,($C$11*E4155)+$C$12),10)))</f>
        <v/>
      </c>
      <c r="C4156" s="1" t="str">
        <f t="shared" si="325"/>
        <v/>
      </c>
      <c r="D4156" s="1" t="str">
        <f t="shared" si="326"/>
        <v/>
      </c>
      <c r="E4156" s="1" t="str">
        <f t="shared" si="327"/>
        <v/>
      </c>
    </row>
    <row r="4157" spans="1:5" x14ac:dyDescent="0.25">
      <c r="A4157" s="7" t="str">
        <f t="shared" si="324"/>
        <v/>
      </c>
      <c r="B4157" s="1" t="str">
        <f>IF(A4157="","",IF($C$13="Yes",($C$12+Table1[[#This Row],[Interest Paid]]),IF($C$11*E4156&gt;10,IF($C$13="No",$C$11*E4156,($C$11*E4156)+$C$12),10)))</f>
        <v/>
      </c>
      <c r="C4157" s="1" t="str">
        <f t="shared" si="325"/>
        <v/>
      </c>
      <c r="D4157" s="1" t="str">
        <f t="shared" si="326"/>
        <v/>
      </c>
      <c r="E4157" s="1" t="str">
        <f t="shared" si="327"/>
        <v/>
      </c>
    </row>
    <row r="4158" spans="1:5" x14ac:dyDescent="0.25">
      <c r="A4158" s="7" t="str">
        <f t="shared" si="324"/>
        <v/>
      </c>
      <c r="B4158" s="1" t="str">
        <f>IF(A4158="","",IF($C$13="Yes",($C$12+Table1[[#This Row],[Interest Paid]]),IF($C$11*E4157&gt;10,IF($C$13="No",$C$11*E4157,($C$11*E4157)+$C$12),10)))</f>
        <v/>
      </c>
      <c r="C4158" s="1" t="str">
        <f t="shared" si="325"/>
        <v/>
      </c>
      <c r="D4158" s="1" t="str">
        <f t="shared" si="326"/>
        <v/>
      </c>
      <c r="E4158" s="1" t="str">
        <f t="shared" si="327"/>
        <v/>
      </c>
    </row>
    <row r="4159" spans="1:5" x14ac:dyDescent="0.25">
      <c r="A4159" s="7" t="str">
        <f t="shared" si="324"/>
        <v/>
      </c>
      <c r="B4159" s="1" t="str">
        <f>IF(A4159="","",IF($C$13="Yes",($C$12+Table1[[#This Row],[Interest Paid]]),IF($C$11*E4158&gt;10,IF($C$13="No",$C$11*E4158,($C$11*E4158)+$C$12),10)))</f>
        <v/>
      </c>
      <c r="C4159" s="1" t="str">
        <f t="shared" si="325"/>
        <v/>
      </c>
      <c r="D4159" s="1" t="str">
        <f t="shared" si="326"/>
        <v/>
      </c>
      <c r="E4159" s="1" t="str">
        <f t="shared" si="327"/>
        <v/>
      </c>
    </row>
    <row r="4160" spans="1:5" x14ac:dyDescent="0.25">
      <c r="A4160" s="7" t="str">
        <f t="shared" si="324"/>
        <v/>
      </c>
      <c r="B4160" s="1" t="str">
        <f>IF(A4160="","",IF($C$13="Yes",($C$12+Table1[[#This Row],[Interest Paid]]),IF($C$11*E4159&gt;10,IF($C$13="No",$C$11*E4159,($C$11*E4159)+$C$12),10)))</f>
        <v/>
      </c>
      <c r="C4160" s="1" t="str">
        <f t="shared" si="325"/>
        <v/>
      </c>
      <c r="D4160" s="1" t="str">
        <f t="shared" si="326"/>
        <v/>
      </c>
      <c r="E4160" s="1" t="str">
        <f t="shared" si="327"/>
        <v/>
      </c>
    </row>
    <row r="4161" spans="1:5" x14ac:dyDescent="0.25">
      <c r="A4161" s="7" t="str">
        <f t="shared" si="324"/>
        <v/>
      </c>
      <c r="B4161" s="1" t="str">
        <f>IF(A4161="","",IF($C$13="Yes",($C$12+Table1[[#This Row],[Interest Paid]]),IF($C$11*E4160&gt;10,IF($C$13="No",$C$11*E4160,($C$11*E4160)+$C$12),10)))</f>
        <v/>
      </c>
      <c r="C4161" s="1" t="str">
        <f t="shared" si="325"/>
        <v/>
      </c>
      <c r="D4161" s="1" t="str">
        <f t="shared" si="326"/>
        <v/>
      </c>
      <c r="E4161" s="1" t="str">
        <f t="shared" si="327"/>
        <v/>
      </c>
    </row>
    <row r="4162" spans="1:5" x14ac:dyDescent="0.25">
      <c r="A4162" s="7" t="str">
        <f t="shared" si="324"/>
        <v/>
      </c>
      <c r="B4162" s="1" t="str">
        <f>IF(A4162="","",IF($C$13="Yes",($C$12+Table1[[#This Row],[Interest Paid]]),IF($C$11*E4161&gt;10,IF($C$13="No",$C$11*E4161,($C$11*E4161)+$C$12),10)))</f>
        <v/>
      </c>
      <c r="C4162" s="1" t="str">
        <f t="shared" si="325"/>
        <v/>
      </c>
      <c r="D4162" s="1" t="str">
        <f t="shared" si="326"/>
        <v/>
      </c>
      <c r="E4162" s="1" t="str">
        <f t="shared" si="327"/>
        <v/>
      </c>
    </row>
    <row r="4163" spans="1:5" x14ac:dyDescent="0.25">
      <c r="A4163" s="7" t="str">
        <f t="shared" si="324"/>
        <v/>
      </c>
      <c r="B4163" s="1" t="str">
        <f>IF(A4163="","",IF($C$13="Yes",($C$12+Table1[[#This Row],[Interest Paid]]),IF($C$11*E4162&gt;10,IF($C$13="No",$C$11*E4162,($C$11*E4162)+$C$12),10)))</f>
        <v/>
      </c>
      <c r="C4163" s="1" t="str">
        <f t="shared" si="325"/>
        <v/>
      </c>
      <c r="D4163" s="1" t="str">
        <f t="shared" si="326"/>
        <v/>
      </c>
      <c r="E4163" s="1" t="str">
        <f t="shared" si="327"/>
        <v/>
      </c>
    </row>
    <row r="4164" spans="1:5" x14ac:dyDescent="0.25">
      <c r="A4164" s="7" t="str">
        <f t="shared" si="324"/>
        <v/>
      </c>
      <c r="B4164" s="1" t="str">
        <f>IF(A4164="","",IF($C$13="Yes",($C$12+Table1[[#This Row],[Interest Paid]]),IF($C$11*E4163&gt;10,IF($C$13="No",$C$11*E4163,($C$11*E4163)+$C$12),10)))</f>
        <v/>
      </c>
      <c r="C4164" s="1" t="str">
        <f t="shared" si="325"/>
        <v/>
      </c>
      <c r="D4164" s="1" t="str">
        <f t="shared" si="326"/>
        <v/>
      </c>
      <c r="E4164" s="1" t="str">
        <f t="shared" si="327"/>
        <v/>
      </c>
    </row>
    <row r="4165" spans="1:5" x14ac:dyDescent="0.25">
      <c r="A4165" s="7" t="str">
        <f t="shared" si="324"/>
        <v/>
      </c>
      <c r="B4165" s="1" t="str">
        <f>IF(A4165="","",IF($C$13="Yes",($C$12+Table1[[#This Row],[Interest Paid]]),IF($C$11*E4164&gt;10,IF($C$13="No",$C$11*E4164,($C$11*E4164)+$C$12),10)))</f>
        <v/>
      </c>
      <c r="C4165" s="1" t="str">
        <f t="shared" si="325"/>
        <v/>
      </c>
      <c r="D4165" s="1" t="str">
        <f t="shared" si="326"/>
        <v/>
      </c>
      <c r="E4165" s="1" t="str">
        <f t="shared" si="327"/>
        <v/>
      </c>
    </row>
    <row r="4166" spans="1:5" x14ac:dyDescent="0.25">
      <c r="A4166" s="7" t="str">
        <f t="shared" si="324"/>
        <v/>
      </c>
      <c r="B4166" s="1" t="str">
        <f>IF(A4166="","",IF($C$13="Yes",($C$12+Table1[[#This Row],[Interest Paid]]),IF($C$11*E4165&gt;10,IF($C$13="No",$C$11*E4165,($C$11*E4165)+$C$12),10)))</f>
        <v/>
      </c>
      <c r="C4166" s="1" t="str">
        <f t="shared" si="325"/>
        <v/>
      </c>
      <c r="D4166" s="1" t="str">
        <f t="shared" si="326"/>
        <v/>
      </c>
      <c r="E4166" s="1" t="str">
        <f t="shared" si="327"/>
        <v/>
      </c>
    </row>
    <row r="4167" spans="1:5" x14ac:dyDescent="0.25">
      <c r="A4167" s="7" t="str">
        <f t="shared" si="324"/>
        <v/>
      </c>
      <c r="B4167" s="1" t="str">
        <f>IF(A4167="","",IF($C$13="Yes",($C$12+Table1[[#This Row],[Interest Paid]]),IF($C$11*E4166&gt;10,IF($C$13="No",$C$11*E4166,($C$11*E4166)+$C$12),10)))</f>
        <v/>
      </c>
      <c r="C4167" s="1" t="str">
        <f t="shared" si="325"/>
        <v/>
      </c>
      <c r="D4167" s="1" t="str">
        <f t="shared" si="326"/>
        <v/>
      </c>
      <c r="E4167" s="1" t="str">
        <f t="shared" si="327"/>
        <v/>
      </c>
    </row>
    <row r="4168" spans="1:5" x14ac:dyDescent="0.25">
      <c r="A4168" s="7" t="str">
        <f t="shared" si="324"/>
        <v/>
      </c>
      <c r="B4168" s="1" t="str">
        <f>IF(A4168="","",IF($C$13="Yes",($C$12+Table1[[#This Row],[Interest Paid]]),IF($C$11*E4167&gt;10,IF($C$13="No",$C$11*E4167,($C$11*E4167)+$C$12),10)))</f>
        <v/>
      </c>
      <c r="C4168" s="1" t="str">
        <f t="shared" si="325"/>
        <v/>
      </c>
      <c r="D4168" s="1" t="str">
        <f t="shared" si="326"/>
        <v/>
      </c>
      <c r="E4168" s="1" t="str">
        <f t="shared" si="327"/>
        <v/>
      </c>
    </row>
    <row r="4169" spans="1:5" x14ac:dyDescent="0.25">
      <c r="A4169" s="7" t="str">
        <f t="shared" si="324"/>
        <v/>
      </c>
      <c r="B4169" s="1" t="str">
        <f>IF(A4169="","",IF($C$13="Yes",($C$12+Table1[[#This Row],[Interest Paid]]),IF($C$11*E4168&gt;10,IF($C$13="No",$C$11*E4168,($C$11*E4168)+$C$12),10)))</f>
        <v/>
      </c>
      <c r="C4169" s="1" t="str">
        <f t="shared" si="325"/>
        <v/>
      </c>
      <c r="D4169" s="1" t="str">
        <f t="shared" si="326"/>
        <v/>
      </c>
      <c r="E4169" s="1" t="str">
        <f t="shared" si="327"/>
        <v/>
      </c>
    </row>
    <row r="4170" spans="1:5" x14ac:dyDescent="0.25">
      <c r="A4170" s="7" t="str">
        <f t="shared" si="324"/>
        <v/>
      </c>
      <c r="B4170" s="1" t="str">
        <f>IF(A4170="","",IF($C$13="Yes",($C$12+Table1[[#This Row],[Interest Paid]]),IF($C$11*E4169&gt;10,IF($C$13="No",$C$11*E4169,($C$11*E4169)+$C$12),10)))</f>
        <v/>
      </c>
      <c r="C4170" s="1" t="str">
        <f t="shared" si="325"/>
        <v/>
      </c>
      <c r="D4170" s="1" t="str">
        <f t="shared" si="326"/>
        <v/>
      </c>
      <c r="E4170" s="1" t="str">
        <f t="shared" si="327"/>
        <v/>
      </c>
    </row>
    <row r="4171" spans="1:5" x14ac:dyDescent="0.25">
      <c r="A4171" s="7" t="str">
        <f t="shared" si="324"/>
        <v/>
      </c>
      <c r="B4171" s="1" t="str">
        <f>IF(A4171="","",IF($C$13="Yes",($C$12+Table1[[#This Row],[Interest Paid]]),IF($C$11*E4170&gt;10,IF($C$13="No",$C$11*E4170,($C$11*E4170)+$C$12),10)))</f>
        <v/>
      </c>
      <c r="C4171" s="1" t="str">
        <f t="shared" si="325"/>
        <v/>
      </c>
      <c r="D4171" s="1" t="str">
        <f t="shared" si="326"/>
        <v/>
      </c>
      <c r="E4171" s="1" t="str">
        <f t="shared" si="327"/>
        <v/>
      </c>
    </row>
    <row r="4172" spans="1:5" x14ac:dyDescent="0.25">
      <c r="A4172" s="7" t="str">
        <f t="shared" si="324"/>
        <v/>
      </c>
      <c r="B4172" s="1" t="str">
        <f>IF(A4172="","",IF($C$13="Yes",($C$12+Table1[[#This Row],[Interest Paid]]),IF($C$11*E4171&gt;10,IF($C$13="No",$C$11*E4171,($C$11*E4171)+$C$12),10)))</f>
        <v/>
      </c>
      <c r="C4172" s="1" t="str">
        <f t="shared" si="325"/>
        <v/>
      </c>
      <c r="D4172" s="1" t="str">
        <f t="shared" si="326"/>
        <v/>
      </c>
      <c r="E4172" s="1" t="str">
        <f t="shared" si="327"/>
        <v/>
      </c>
    </row>
    <row r="4173" spans="1:5" x14ac:dyDescent="0.25">
      <c r="A4173" s="7" t="str">
        <f t="shared" si="324"/>
        <v/>
      </c>
      <c r="B4173" s="1" t="str">
        <f>IF(A4173="","",IF($C$13="Yes",($C$12+Table1[[#This Row],[Interest Paid]]),IF($C$11*E4172&gt;10,IF($C$13="No",$C$11*E4172,($C$11*E4172)+$C$12),10)))</f>
        <v/>
      </c>
      <c r="C4173" s="1" t="str">
        <f t="shared" si="325"/>
        <v/>
      </c>
      <c r="D4173" s="1" t="str">
        <f t="shared" si="326"/>
        <v/>
      </c>
      <c r="E4173" s="1" t="str">
        <f t="shared" si="327"/>
        <v/>
      </c>
    </row>
    <row r="4174" spans="1:5" x14ac:dyDescent="0.25">
      <c r="A4174" s="7" t="str">
        <f t="shared" si="324"/>
        <v/>
      </c>
      <c r="B4174" s="1" t="str">
        <f>IF(A4174="","",IF($C$13="Yes",($C$12+Table1[[#This Row],[Interest Paid]]),IF($C$11*E4173&gt;10,IF($C$13="No",$C$11*E4173,($C$11*E4173)+$C$12),10)))</f>
        <v/>
      </c>
      <c r="C4174" s="1" t="str">
        <f t="shared" si="325"/>
        <v/>
      </c>
      <c r="D4174" s="1" t="str">
        <f t="shared" si="326"/>
        <v/>
      </c>
      <c r="E4174" s="1" t="str">
        <f t="shared" si="327"/>
        <v/>
      </c>
    </row>
    <row r="4175" spans="1:5" x14ac:dyDescent="0.25">
      <c r="A4175" s="7" t="str">
        <f t="shared" si="324"/>
        <v/>
      </c>
      <c r="B4175" s="1" t="str">
        <f>IF(A4175="","",IF($C$13="Yes",($C$12+Table1[[#This Row],[Interest Paid]]),IF($C$11*E4174&gt;10,IF($C$13="No",$C$11*E4174,($C$11*E4174)+$C$12),10)))</f>
        <v/>
      </c>
      <c r="C4175" s="1" t="str">
        <f t="shared" si="325"/>
        <v/>
      </c>
      <c r="D4175" s="1" t="str">
        <f t="shared" si="326"/>
        <v/>
      </c>
      <c r="E4175" s="1" t="str">
        <f t="shared" si="327"/>
        <v/>
      </c>
    </row>
    <row r="4176" spans="1:5" x14ac:dyDescent="0.25">
      <c r="A4176" s="7" t="str">
        <f t="shared" si="324"/>
        <v/>
      </c>
      <c r="B4176" s="1" t="str">
        <f>IF(A4176="","",IF($C$13="Yes",($C$12+Table1[[#This Row],[Interest Paid]]),IF($C$11*E4175&gt;10,IF($C$13="No",$C$11*E4175,($C$11*E4175)+$C$12),10)))</f>
        <v/>
      </c>
      <c r="C4176" s="1" t="str">
        <f t="shared" si="325"/>
        <v/>
      </c>
      <c r="D4176" s="1" t="str">
        <f t="shared" si="326"/>
        <v/>
      </c>
      <c r="E4176" s="1" t="str">
        <f t="shared" si="327"/>
        <v/>
      </c>
    </row>
    <row r="4177" spans="1:5" x14ac:dyDescent="0.25">
      <c r="A4177" s="7" t="str">
        <f t="shared" si="324"/>
        <v/>
      </c>
      <c r="B4177" s="1" t="str">
        <f>IF(A4177="","",IF($C$13="Yes",($C$12+Table1[[#This Row],[Interest Paid]]),IF($C$11*E4176&gt;10,IF($C$13="No",$C$11*E4176,($C$11*E4176)+$C$12),10)))</f>
        <v/>
      </c>
      <c r="C4177" s="1" t="str">
        <f t="shared" si="325"/>
        <v/>
      </c>
      <c r="D4177" s="1" t="str">
        <f t="shared" si="326"/>
        <v/>
      </c>
      <c r="E4177" s="1" t="str">
        <f t="shared" si="327"/>
        <v/>
      </c>
    </row>
    <row r="4178" spans="1:5" x14ac:dyDescent="0.25">
      <c r="A4178" s="7" t="str">
        <f t="shared" si="324"/>
        <v/>
      </c>
      <c r="B4178" s="1" t="str">
        <f>IF(A4178="","",IF($C$13="Yes",($C$12+Table1[[#This Row],[Interest Paid]]),IF($C$11*E4177&gt;10,IF($C$13="No",$C$11*E4177,($C$11*E4177)+$C$12),10)))</f>
        <v/>
      </c>
      <c r="C4178" s="1" t="str">
        <f t="shared" si="325"/>
        <v/>
      </c>
      <c r="D4178" s="1" t="str">
        <f t="shared" si="326"/>
        <v/>
      </c>
      <c r="E4178" s="1" t="str">
        <f t="shared" si="327"/>
        <v/>
      </c>
    </row>
    <row r="4179" spans="1:5" x14ac:dyDescent="0.25">
      <c r="A4179" s="7" t="str">
        <f t="shared" si="324"/>
        <v/>
      </c>
      <c r="B4179" s="1" t="str">
        <f>IF(A4179="","",IF($C$13="Yes",($C$12+Table1[[#This Row],[Interest Paid]]),IF($C$11*E4178&gt;10,IF($C$13="No",$C$11*E4178,($C$11*E4178)+$C$12),10)))</f>
        <v/>
      </c>
      <c r="C4179" s="1" t="str">
        <f t="shared" si="325"/>
        <v/>
      </c>
      <c r="D4179" s="1" t="str">
        <f t="shared" si="326"/>
        <v/>
      </c>
      <c r="E4179" s="1" t="str">
        <f t="shared" si="327"/>
        <v/>
      </c>
    </row>
    <row r="4180" spans="1:5" x14ac:dyDescent="0.25">
      <c r="A4180" s="7" t="str">
        <f t="shared" si="324"/>
        <v/>
      </c>
      <c r="B4180" s="1" t="str">
        <f>IF(A4180="","",IF($C$13="Yes",($C$12+Table1[[#This Row],[Interest Paid]]),IF($C$11*E4179&gt;10,IF($C$13="No",$C$11*E4179,($C$11*E4179)+$C$12),10)))</f>
        <v/>
      </c>
      <c r="C4180" s="1" t="str">
        <f t="shared" si="325"/>
        <v/>
      </c>
      <c r="D4180" s="1" t="str">
        <f t="shared" si="326"/>
        <v/>
      </c>
      <c r="E4180" s="1" t="str">
        <f t="shared" si="327"/>
        <v/>
      </c>
    </row>
    <row r="4181" spans="1:5" x14ac:dyDescent="0.25">
      <c r="A4181" s="7" t="str">
        <f t="shared" si="324"/>
        <v/>
      </c>
      <c r="B4181" s="1" t="str">
        <f>IF(A4181="","",IF($C$13="Yes",($C$12+Table1[[#This Row],[Interest Paid]]),IF($C$11*E4180&gt;10,IF($C$13="No",$C$11*E4180,($C$11*E4180)+$C$12),10)))</f>
        <v/>
      </c>
      <c r="C4181" s="1" t="str">
        <f t="shared" si="325"/>
        <v/>
      </c>
      <c r="D4181" s="1" t="str">
        <f t="shared" si="326"/>
        <v/>
      </c>
      <c r="E4181" s="1" t="str">
        <f t="shared" si="327"/>
        <v/>
      </c>
    </row>
    <row r="4182" spans="1:5" x14ac:dyDescent="0.25">
      <c r="A4182" s="7" t="str">
        <f t="shared" si="324"/>
        <v/>
      </c>
      <c r="B4182" s="1" t="str">
        <f>IF(A4182="","",IF($C$13="Yes",($C$12+Table1[[#This Row],[Interest Paid]]),IF($C$11*E4181&gt;10,IF($C$13="No",$C$11*E4181,($C$11*E4181)+$C$12),10)))</f>
        <v/>
      </c>
      <c r="C4182" s="1" t="str">
        <f t="shared" si="325"/>
        <v/>
      </c>
      <c r="D4182" s="1" t="str">
        <f t="shared" si="326"/>
        <v/>
      </c>
      <c r="E4182" s="1" t="str">
        <f t="shared" si="327"/>
        <v/>
      </c>
    </row>
    <row r="4183" spans="1:5" x14ac:dyDescent="0.25">
      <c r="A4183" s="7" t="str">
        <f t="shared" si="324"/>
        <v/>
      </c>
      <c r="B4183" s="1" t="str">
        <f>IF(A4183="","",IF($C$13="Yes",($C$12+Table1[[#This Row],[Interest Paid]]),IF($C$11*E4182&gt;10,IF($C$13="No",$C$11*E4182,($C$11*E4182)+$C$12),10)))</f>
        <v/>
      </c>
      <c r="C4183" s="1" t="str">
        <f t="shared" si="325"/>
        <v/>
      </c>
      <c r="D4183" s="1" t="str">
        <f t="shared" si="326"/>
        <v/>
      </c>
      <c r="E4183" s="1" t="str">
        <f t="shared" si="327"/>
        <v/>
      </c>
    </row>
    <row r="4184" spans="1:5" x14ac:dyDescent="0.25">
      <c r="A4184" s="7" t="str">
        <f t="shared" si="324"/>
        <v/>
      </c>
      <c r="B4184" s="1" t="str">
        <f>IF(A4184="","",IF($C$13="Yes",($C$12+Table1[[#This Row],[Interest Paid]]),IF($C$11*E4183&gt;10,IF($C$13="No",$C$11*E4183,($C$11*E4183)+$C$12),10)))</f>
        <v/>
      </c>
      <c r="C4184" s="1" t="str">
        <f t="shared" si="325"/>
        <v/>
      </c>
      <c r="D4184" s="1" t="str">
        <f t="shared" si="326"/>
        <v/>
      </c>
      <c r="E4184" s="1" t="str">
        <f t="shared" si="327"/>
        <v/>
      </c>
    </row>
    <row r="4185" spans="1:5" x14ac:dyDescent="0.25">
      <c r="A4185" s="7" t="str">
        <f t="shared" si="324"/>
        <v/>
      </c>
      <c r="B4185" s="1" t="str">
        <f>IF(A4185="","",IF($C$13="Yes",($C$12+Table1[[#This Row],[Interest Paid]]),IF($C$11*E4184&gt;10,IF($C$13="No",$C$11*E4184,($C$11*E4184)+$C$12),10)))</f>
        <v/>
      </c>
      <c r="C4185" s="1" t="str">
        <f t="shared" si="325"/>
        <v/>
      </c>
      <c r="D4185" s="1" t="str">
        <f t="shared" si="326"/>
        <v/>
      </c>
      <c r="E4185" s="1" t="str">
        <f t="shared" si="327"/>
        <v/>
      </c>
    </row>
    <row r="4186" spans="1:5" x14ac:dyDescent="0.25">
      <c r="A4186" s="7" t="str">
        <f t="shared" si="324"/>
        <v/>
      </c>
      <c r="B4186" s="1" t="str">
        <f>IF(A4186="","",IF($C$13="Yes",($C$12+Table1[[#This Row],[Interest Paid]]),IF($C$11*E4185&gt;10,IF($C$13="No",$C$11*E4185,($C$11*E4185)+$C$12),10)))</f>
        <v/>
      </c>
      <c r="C4186" s="1" t="str">
        <f t="shared" si="325"/>
        <v/>
      </c>
      <c r="D4186" s="1" t="str">
        <f t="shared" si="326"/>
        <v/>
      </c>
      <c r="E4186" s="1" t="str">
        <f t="shared" si="327"/>
        <v/>
      </c>
    </row>
    <row r="4187" spans="1:5" x14ac:dyDescent="0.25">
      <c r="A4187" s="7" t="str">
        <f t="shared" si="324"/>
        <v/>
      </c>
      <c r="B4187" s="1" t="str">
        <f>IF(A4187="","",IF($C$13="Yes",($C$12+Table1[[#This Row],[Interest Paid]]),IF($C$11*E4186&gt;10,IF($C$13="No",$C$11*E4186,($C$11*E4186)+$C$12),10)))</f>
        <v/>
      </c>
      <c r="C4187" s="1" t="str">
        <f t="shared" si="325"/>
        <v/>
      </c>
      <c r="D4187" s="1" t="str">
        <f t="shared" si="326"/>
        <v/>
      </c>
      <c r="E4187" s="1" t="str">
        <f t="shared" si="327"/>
        <v/>
      </c>
    </row>
    <row r="4188" spans="1:5" x14ac:dyDescent="0.25">
      <c r="A4188" s="7" t="str">
        <f t="shared" si="324"/>
        <v/>
      </c>
      <c r="B4188" s="1" t="str">
        <f>IF(A4188="","",IF($C$13="Yes",($C$12+Table1[[#This Row],[Interest Paid]]),IF($C$11*E4187&gt;10,IF($C$13="No",$C$11*E4187,($C$11*E4187)+$C$12),10)))</f>
        <v/>
      </c>
      <c r="C4188" s="1" t="str">
        <f t="shared" si="325"/>
        <v/>
      </c>
      <c r="D4188" s="1" t="str">
        <f t="shared" si="326"/>
        <v/>
      </c>
      <c r="E4188" s="1" t="str">
        <f t="shared" si="327"/>
        <v/>
      </c>
    </row>
    <row r="4189" spans="1:5" x14ac:dyDescent="0.25">
      <c r="A4189" s="7" t="str">
        <f t="shared" si="324"/>
        <v/>
      </c>
      <c r="B4189" s="1" t="str">
        <f>IF(A4189="","",IF($C$13="Yes",($C$12+Table1[[#This Row],[Interest Paid]]),IF($C$11*E4188&gt;10,IF($C$13="No",$C$11*E4188,($C$11*E4188)+$C$12),10)))</f>
        <v/>
      </c>
      <c r="C4189" s="1" t="str">
        <f t="shared" si="325"/>
        <v/>
      </c>
      <c r="D4189" s="1" t="str">
        <f t="shared" si="326"/>
        <v/>
      </c>
      <c r="E4189" s="1" t="str">
        <f t="shared" si="327"/>
        <v/>
      </c>
    </row>
    <row r="4190" spans="1:5" x14ac:dyDescent="0.25">
      <c r="A4190" s="7" t="str">
        <f t="shared" si="324"/>
        <v/>
      </c>
      <c r="B4190" s="1" t="str">
        <f>IF(A4190="","",IF($C$13="Yes",($C$12+Table1[[#This Row],[Interest Paid]]),IF($C$11*E4189&gt;10,IF($C$13="No",$C$11*E4189,($C$11*E4189)+$C$12),10)))</f>
        <v/>
      </c>
      <c r="C4190" s="1" t="str">
        <f t="shared" si="325"/>
        <v/>
      </c>
      <c r="D4190" s="1" t="str">
        <f t="shared" si="326"/>
        <v/>
      </c>
      <c r="E4190" s="1" t="str">
        <f t="shared" si="327"/>
        <v/>
      </c>
    </row>
    <row r="4191" spans="1:5" x14ac:dyDescent="0.25">
      <c r="A4191" s="7" t="str">
        <f t="shared" si="324"/>
        <v/>
      </c>
      <c r="B4191" s="1" t="str">
        <f>IF(A4191="","",IF($C$13="Yes",($C$12+Table1[[#This Row],[Interest Paid]]),IF($C$11*E4190&gt;10,IF($C$13="No",$C$11*E4190,($C$11*E4190)+$C$12),10)))</f>
        <v/>
      </c>
      <c r="C4191" s="1" t="str">
        <f t="shared" si="325"/>
        <v/>
      </c>
      <c r="D4191" s="1" t="str">
        <f t="shared" si="326"/>
        <v/>
      </c>
      <c r="E4191" s="1" t="str">
        <f t="shared" si="327"/>
        <v/>
      </c>
    </row>
    <row r="4192" spans="1:5" x14ac:dyDescent="0.25">
      <c r="A4192" s="7" t="str">
        <f t="shared" si="324"/>
        <v/>
      </c>
      <c r="B4192" s="1" t="str">
        <f>IF(A4192="","",IF($C$13="Yes",($C$12+Table1[[#This Row],[Interest Paid]]),IF($C$11*E4191&gt;10,IF($C$13="No",$C$11*E4191,($C$11*E4191)+$C$12),10)))</f>
        <v/>
      </c>
      <c r="C4192" s="1" t="str">
        <f t="shared" si="325"/>
        <v/>
      </c>
      <c r="D4192" s="1" t="str">
        <f t="shared" si="326"/>
        <v/>
      </c>
      <c r="E4192" s="1" t="str">
        <f t="shared" si="327"/>
        <v/>
      </c>
    </row>
    <row r="4193" spans="1:5" x14ac:dyDescent="0.25">
      <c r="A4193" s="7" t="str">
        <f t="shared" si="324"/>
        <v/>
      </c>
      <c r="B4193" s="1" t="str">
        <f>IF(A4193="","",IF($C$13="Yes",($C$12+Table1[[#This Row],[Interest Paid]]),IF($C$11*E4192&gt;10,IF($C$13="No",$C$11*E4192,($C$11*E4192)+$C$12),10)))</f>
        <v/>
      </c>
      <c r="C4193" s="1" t="str">
        <f t="shared" si="325"/>
        <v/>
      </c>
      <c r="D4193" s="1" t="str">
        <f t="shared" si="326"/>
        <v/>
      </c>
      <c r="E4193" s="1" t="str">
        <f t="shared" si="327"/>
        <v/>
      </c>
    </row>
    <row r="4194" spans="1:5" x14ac:dyDescent="0.25">
      <c r="A4194" s="7" t="str">
        <f t="shared" si="324"/>
        <v/>
      </c>
      <c r="B4194" s="1" t="str">
        <f>IF(A4194="","",IF($C$13="Yes",($C$12+Table1[[#This Row],[Interest Paid]]),IF($C$11*E4193&gt;10,IF($C$13="No",$C$11*E4193,($C$11*E4193)+$C$12),10)))</f>
        <v/>
      </c>
      <c r="C4194" s="1" t="str">
        <f t="shared" si="325"/>
        <v/>
      </c>
      <c r="D4194" s="1" t="str">
        <f t="shared" si="326"/>
        <v/>
      </c>
      <c r="E4194" s="1" t="str">
        <f t="shared" si="327"/>
        <v/>
      </c>
    </row>
    <row r="4195" spans="1:5" x14ac:dyDescent="0.25">
      <c r="A4195" s="7" t="str">
        <f t="shared" ref="A4195:A4258" si="328">IF(A4194="","",IF(E4194&gt;0,A4194+1,""))</f>
        <v/>
      </c>
      <c r="B4195" s="1" t="str">
        <f>IF(A4195="","",IF($C$13="Yes",($C$12+Table1[[#This Row],[Interest Paid]]),IF($C$11*E4194&gt;10,IF($C$13="No",$C$11*E4194,($C$11*E4194)+$C$12),10)))</f>
        <v/>
      </c>
      <c r="C4195" s="1" t="str">
        <f t="shared" ref="C4195:C4258" si="329">IF(A4195="","",($C$10/12)*E4194)</f>
        <v/>
      </c>
      <c r="D4195" s="1" t="str">
        <f t="shared" ref="D4195:D4258" si="330">IF(A4195="","",B4195-C4195)</f>
        <v/>
      </c>
      <c r="E4195" s="1" t="str">
        <f t="shared" ref="E4195:E4258" si="331">IF(A4195="","",E4194-D4195)</f>
        <v/>
      </c>
    </row>
    <row r="4196" spans="1:5" x14ac:dyDescent="0.25">
      <c r="A4196" s="7" t="str">
        <f t="shared" si="328"/>
        <v/>
      </c>
      <c r="B4196" s="1" t="str">
        <f>IF(A4196="","",IF($C$13="Yes",($C$12+Table1[[#This Row],[Interest Paid]]),IF($C$11*E4195&gt;10,IF($C$13="No",$C$11*E4195,($C$11*E4195)+$C$12),10)))</f>
        <v/>
      </c>
      <c r="C4196" s="1" t="str">
        <f t="shared" si="329"/>
        <v/>
      </c>
      <c r="D4196" s="1" t="str">
        <f t="shared" si="330"/>
        <v/>
      </c>
      <c r="E4196" s="1" t="str">
        <f t="shared" si="331"/>
        <v/>
      </c>
    </row>
    <row r="4197" spans="1:5" x14ac:dyDescent="0.25">
      <c r="A4197" s="7" t="str">
        <f t="shared" si="328"/>
        <v/>
      </c>
      <c r="B4197" s="1" t="str">
        <f>IF(A4197="","",IF($C$13="Yes",($C$12+Table1[[#This Row],[Interest Paid]]),IF($C$11*E4196&gt;10,IF($C$13="No",$C$11*E4196,($C$11*E4196)+$C$12),10)))</f>
        <v/>
      </c>
      <c r="C4197" s="1" t="str">
        <f t="shared" si="329"/>
        <v/>
      </c>
      <c r="D4197" s="1" t="str">
        <f t="shared" si="330"/>
        <v/>
      </c>
      <c r="E4197" s="1" t="str">
        <f t="shared" si="331"/>
        <v/>
      </c>
    </row>
    <row r="4198" spans="1:5" x14ac:dyDescent="0.25">
      <c r="A4198" s="7" t="str">
        <f t="shared" si="328"/>
        <v/>
      </c>
      <c r="B4198" s="1" t="str">
        <f>IF(A4198="","",IF($C$13="Yes",($C$12+Table1[[#This Row],[Interest Paid]]),IF($C$11*E4197&gt;10,IF($C$13="No",$C$11*E4197,($C$11*E4197)+$C$12),10)))</f>
        <v/>
      </c>
      <c r="C4198" s="1" t="str">
        <f t="shared" si="329"/>
        <v/>
      </c>
      <c r="D4198" s="1" t="str">
        <f t="shared" si="330"/>
        <v/>
      </c>
      <c r="E4198" s="1" t="str">
        <f t="shared" si="331"/>
        <v/>
      </c>
    </row>
    <row r="4199" spans="1:5" x14ac:dyDescent="0.25">
      <c r="A4199" s="7" t="str">
        <f t="shared" si="328"/>
        <v/>
      </c>
      <c r="B4199" s="1" t="str">
        <f>IF(A4199="","",IF($C$13="Yes",($C$12+Table1[[#This Row],[Interest Paid]]),IF($C$11*E4198&gt;10,IF($C$13="No",$C$11*E4198,($C$11*E4198)+$C$12),10)))</f>
        <v/>
      </c>
      <c r="C4199" s="1" t="str">
        <f t="shared" si="329"/>
        <v/>
      </c>
      <c r="D4199" s="1" t="str">
        <f t="shared" si="330"/>
        <v/>
      </c>
      <c r="E4199" s="1" t="str">
        <f t="shared" si="331"/>
        <v/>
      </c>
    </row>
    <row r="4200" spans="1:5" x14ac:dyDescent="0.25">
      <c r="A4200" s="7" t="str">
        <f t="shared" si="328"/>
        <v/>
      </c>
      <c r="B4200" s="1" t="str">
        <f>IF(A4200="","",IF($C$13="Yes",($C$12+Table1[[#This Row],[Interest Paid]]),IF($C$11*E4199&gt;10,IF($C$13="No",$C$11*E4199,($C$11*E4199)+$C$12),10)))</f>
        <v/>
      </c>
      <c r="C4200" s="1" t="str">
        <f t="shared" si="329"/>
        <v/>
      </c>
      <c r="D4200" s="1" t="str">
        <f t="shared" si="330"/>
        <v/>
      </c>
      <c r="E4200" s="1" t="str">
        <f t="shared" si="331"/>
        <v/>
      </c>
    </row>
    <row r="4201" spans="1:5" x14ac:dyDescent="0.25">
      <c r="A4201" s="7" t="str">
        <f t="shared" si="328"/>
        <v/>
      </c>
      <c r="B4201" s="1" t="str">
        <f>IF(A4201="","",IF($C$13="Yes",($C$12+Table1[[#This Row],[Interest Paid]]),IF($C$11*E4200&gt;10,IF($C$13="No",$C$11*E4200,($C$11*E4200)+$C$12),10)))</f>
        <v/>
      </c>
      <c r="C4201" s="1" t="str">
        <f t="shared" si="329"/>
        <v/>
      </c>
      <c r="D4201" s="1" t="str">
        <f t="shared" si="330"/>
        <v/>
      </c>
      <c r="E4201" s="1" t="str">
        <f t="shared" si="331"/>
        <v/>
      </c>
    </row>
    <row r="4202" spans="1:5" x14ac:dyDescent="0.25">
      <c r="A4202" s="7" t="str">
        <f t="shared" si="328"/>
        <v/>
      </c>
      <c r="B4202" s="1" t="str">
        <f>IF(A4202="","",IF($C$13="Yes",($C$12+Table1[[#This Row],[Interest Paid]]),IF($C$11*E4201&gt;10,IF($C$13="No",$C$11*E4201,($C$11*E4201)+$C$12),10)))</f>
        <v/>
      </c>
      <c r="C4202" s="1" t="str">
        <f t="shared" si="329"/>
        <v/>
      </c>
      <c r="D4202" s="1" t="str">
        <f t="shared" si="330"/>
        <v/>
      </c>
      <c r="E4202" s="1" t="str">
        <f t="shared" si="331"/>
        <v/>
      </c>
    </row>
    <row r="4203" spans="1:5" x14ac:dyDescent="0.25">
      <c r="A4203" s="7" t="str">
        <f t="shared" si="328"/>
        <v/>
      </c>
      <c r="B4203" s="1" t="str">
        <f>IF(A4203="","",IF($C$13="Yes",($C$12+Table1[[#This Row],[Interest Paid]]),IF($C$11*E4202&gt;10,IF($C$13="No",$C$11*E4202,($C$11*E4202)+$C$12),10)))</f>
        <v/>
      </c>
      <c r="C4203" s="1" t="str">
        <f t="shared" si="329"/>
        <v/>
      </c>
      <c r="D4203" s="1" t="str">
        <f t="shared" si="330"/>
        <v/>
      </c>
      <c r="E4203" s="1" t="str">
        <f t="shared" si="331"/>
        <v/>
      </c>
    </row>
    <row r="4204" spans="1:5" x14ac:dyDescent="0.25">
      <c r="A4204" s="7" t="str">
        <f t="shared" si="328"/>
        <v/>
      </c>
      <c r="B4204" s="1" t="str">
        <f>IF(A4204="","",IF($C$13="Yes",($C$12+Table1[[#This Row],[Interest Paid]]),IF($C$11*E4203&gt;10,IF($C$13="No",$C$11*E4203,($C$11*E4203)+$C$12),10)))</f>
        <v/>
      </c>
      <c r="C4204" s="1" t="str">
        <f t="shared" si="329"/>
        <v/>
      </c>
      <c r="D4204" s="1" t="str">
        <f t="shared" si="330"/>
        <v/>
      </c>
      <c r="E4204" s="1" t="str">
        <f t="shared" si="331"/>
        <v/>
      </c>
    </row>
    <row r="4205" spans="1:5" x14ac:dyDescent="0.25">
      <c r="A4205" s="7" t="str">
        <f t="shared" si="328"/>
        <v/>
      </c>
      <c r="B4205" s="1" t="str">
        <f>IF(A4205="","",IF($C$13="Yes",($C$12+Table1[[#This Row],[Interest Paid]]),IF($C$11*E4204&gt;10,IF($C$13="No",$C$11*E4204,($C$11*E4204)+$C$12),10)))</f>
        <v/>
      </c>
      <c r="C4205" s="1" t="str">
        <f t="shared" si="329"/>
        <v/>
      </c>
      <c r="D4205" s="1" t="str">
        <f t="shared" si="330"/>
        <v/>
      </c>
      <c r="E4205" s="1" t="str">
        <f t="shared" si="331"/>
        <v/>
      </c>
    </row>
    <row r="4206" spans="1:5" x14ac:dyDescent="0.25">
      <c r="A4206" s="7" t="str">
        <f t="shared" si="328"/>
        <v/>
      </c>
      <c r="B4206" s="1" t="str">
        <f>IF(A4206="","",IF($C$13="Yes",($C$12+Table1[[#This Row],[Interest Paid]]),IF($C$11*E4205&gt;10,IF($C$13="No",$C$11*E4205,($C$11*E4205)+$C$12),10)))</f>
        <v/>
      </c>
      <c r="C4206" s="1" t="str">
        <f t="shared" si="329"/>
        <v/>
      </c>
      <c r="D4206" s="1" t="str">
        <f t="shared" si="330"/>
        <v/>
      </c>
      <c r="E4206" s="1" t="str">
        <f t="shared" si="331"/>
        <v/>
      </c>
    </row>
    <row r="4207" spans="1:5" x14ac:dyDescent="0.25">
      <c r="A4207" s="7" t="str">
        <f t="shared" si="328"/>
        <v/>
      </c>
      <c r="B4207" s="1" t="str">
        <f>IF(A4207="","",IF($C$13="Yes",($C$12+Table1[[#This Row],[Interest Paid]]),IF($C$11*E4206&gt;10,IF($C$13="No",$C$11*E4206,($C$11*E4206)+$C$12),10)))</f>
        <v/>
      </c>
      <c r="C4207" s="1" t="str">
        <f t="shared" si="329"/>
        <v/>
      </c>
      <c r="D4207" s="1" t="str">
        <f t="shared" si="330"/>
        <v/>
      </c>
      <c r="E4207" s="1" t="str">
        <f t="shared" si="331"/>
        <v/>
      </c>
    </row>
    <row r="4208" spans="1:5" x14ac:dyDescent="0.25">
      <c r="A4208" s="7" t="str">
        <f t="shared" si="328"/>
        <v/>
      </c>
      <c r="B4208" s="1" t="str">
        <f>IF(A4208="","",IF($C$13="Yes",($C$12+Table1[[#This Row],[Interest Paid]]),IF($C$11*E4207&gt;10,IF($C$13="No",$C$11*E4207,($C$11*E4207)+$C$12),10)))</f>
        <v/>
      </c>
      <c r="C4208" s="1" t="str">
        <f t="shared" si="329"/>
        <v/>
      </c>
      <c r="D4208" s="1" t="str">
        <f t="shared" si="330"/>
        <v/>
      </c>
      <c r="E4208" s="1" t="str">
        <f t="shared" si="331"/>
        <v/>
      </c>
    </row>
    <row r="4209" spans="1:5" x14ac:dyDescent="0.25">
      <c r="A4209" s="7" t="str">
        <f t="shared" si="328"/>
        <v/>
      </c>
      <c r="B4209" s="1" t="str">
        <f>IF(A4209="","",IF($C$13="Yes",($C$12+Table1[[#This Row],[Interest Paid]]),IF($C$11*E4208&gt;10,IF($C$13="No",$C$11*E4208,($C$11*E4208)+$C$12),10)))</f>
        <v/>
      </c>
      <c r="C4209" s="1" t="str">
        <f t="shared" si="329"/>
        <v/>
      </c>
      <c r="D4209" s="1" t="str">
        <f t="shared" si="330"/>
        <v/>
      </c>
      <c r="E4209" s="1" t="str">
        <f t="shared" si="331"/>
        <v/>
      </c>
    </row>
    <row r="4210" spans="1:5" x14ac:dyDescent="0.25">
      <c r="A4210" s="7" t="str">
        <f t="shared" si="328"/>
        <v/>
      </c>
      <c r="B4210" s="1" t="str">
        <f>IF(A4210="","",IF($C$13="Yes",($C$12+Table1[[#This Row],[Interest Paid]]),IF($C$11*E4209&gt;10,IF($C$13="No",$C$11*E4209,($C$11*E4209)+$C$12),10)))</f>
        <v/>
      </c>
      <c r="C4210" s="1" t="str">
        <f t="shared" si="329"/>
        <v/>
      </c>
      <c r="D4210" s="1" t="str">
        <f t="shared" si="330"/>
        <v/>
      </c>
      <c r="E4210" s="1" t="str">
        <f t="shared" si="331"/>
        <v/>
      </c>
    </row>
    <row r="4211" spans="1:5" x14ac:dyDescent="0.25">
      <c r="A4211" s="7" t="str">
        <f t="shared" si="328"/>
        <v/>
      </c>
      <c r="B4211" s="1" t="str">
        <f>IF(A4211="","",IF($C$13="Yes",($C$12+Table1[[#This Row],[Interest Paid]]),IF($C$11*E4210&gt;10,IF($C$13="No",$C$11*E4210,($C$11*E4210)+$C$12),10)))</f>
        <v/>
      </c>
      <c r="C4211" s="1" t="str">
        <f t="shared" si="329"/>
        <v/>
      </c>
      <c r="D4211" s="1" t="str">
        <f t="shared" si="330"/>
        <v/>
      </c>
      <c r="E4211" s="1" t="str">
        <f t="shared" si="331"/>
        <v/>
      </c>
    </row>
    <row r="4212" spans="1:5" x14ac:dyDescent="0.25">
      <c r="A4212" s="7" t="str">
        <f t="shared" si="328"/>
        <v/>
      </c>
      <c r="B4212" s="1" t="str">
        <f>IF(A4212="","",IF($C$13="Yes",($C$12+Table1[[#This Row],[Interest Paid]]),IF($C$11*E4211&gt;10,IF($C$13="No",$C$11*E4211,($C$11*E4211)+$C$12),10)))</f>
        <v/>
      </c>
      <c r="C4212" s="1" t="str">
        <f t="shared" si="329"/>
        <v/>
      </c>
      <c r="D4212" s="1" t="str">
        <f t="shared" si="330"/>
        <v/>
      </c>
      <c r="E4212" s="1" t="str">
        <f t="shared" si="331"/>
        <v/>
      </c>
    </row>
    <row r="4213" spans="1:5" x14ac:dyDescent="0.25">
      <c r="A4213" s="7" t="str">
        <f t="shared" si="328"/>
        <v/>
      </c>
      <c r="B4213" s="1" t="str">
        <f>IF(A4213="","",IF($C$13="Yes",($C$12+Table1[[#This Row],[Interest Paid]]),IF($C$11*E4212&gt;10,IF($C$13="No",$C$11*E4212,($C$11*E4212)+$C$12),10)))</f>
        <v/>
      </c>
      <c r="C4213" s="1" t="str">
        <f t="shared" si="329"/>
        <v/>
      </c>
      <c r="D4213" s="1" t="str">
        <f t="shared" si="330"/>
        <v/>
      </c>
      <c r="E4213" s="1" t="str">
        <f t="shared" si="331"/>
        <v/>
      </c>
    </row>
    <row r="4214" spans="1:5" x14ac:dyDescent="0.25">
      <c r="A4214" s="7" t="str">
        <f t="shared" si="328"/>
        <v/>
      </c>
      <c r="B4214" s="1" t="str">
        <f>IF(A4214="","",IF($C$13="Yes",($C$12+Table1[[#This Row],[Interest Paid]]),IF($C$11*E4213&gt;10,IF($C$13="No",$C$11*E4213,($C$11*E4213)+$C$12),10)))</f>
        <v/>
      </c>
      <c r="C4214" s="1" t="str">
        <f t="shared" si="329"/>
        <v/>
      </c>
      <c r="D4214" s="1" t="str">
        <f t="shared" si="330"/>
        <v/>
      </c>
      <c r="E4214" s="1" t="str">
        <f t="shared" si="331"/>
        <v/>
      </c>
    </row>
    <row r="4215" spans="1:5" x14ac:dyDescent="0.25">
      <c r="A4215" s="7" t="str">
        <f t="shared" si="328"/>
        <v/>
      </c>
      <c r="B4215" s="1" t="str">
        <f>IF(A4215="","",IF($C$13="Yes",($C$12+Table1[[#This Row],[Interest Paid]]),IF($C$11*E4214&gt;10,IF($C$13="No",$C$11*E4214,($C$11*E4214)+$C$12),10)))</f>
        <v/>
      </c>
      <c r="C4215" s="1" t="str">
        <f t="shared" si="329"/>
        <v/>
      </c>
      <c r="D4215" s="1" t="str">
        <f t="shared" si="330"/>
        <v/>
      </c>
      <c r="E4215" s="1" t="str">
        <f t="shared" si="331"/>
        <v/>
      </c>
    </row>
    <row r="4216" spans="1:5" x14ac:dyDescent="0.25">
      <c r="A4216" s="7" t="str">
        <f t="shared" si="328"/>
        <v/>
      </c>
      <c r="B4216" s="1" t="str">
        <f>IF(A4216="","",IF($C$13="Yes",($C$12+Table1[[#This Row],[Interest Paid]]),IF($C$11*E4215&gt;10,IF($C$13="No",$C$11*E4215,($C$11*E4215)+$C$12),10)))</f>
        <v/>
      </c>
      <c r="C4216" s="1" t="str">
        <f t="shared" si="329"/>
        <v/>
      </c>
      <c r="D4216" s="1" t="str">
        <f t="shared" si="330"/>
        <v/>
      </c>
      <c r="E4216" s="1" t="str">
        <f t="shared" si="331"/>
        <v/>
      </c>
    </row>
    <row r="4217" spans="1:5" x14ac:dyDescent="0.25">
      <c r="A4217" s="7" t="str">
        <f t="shared" si="328"/>
        <v/>
      </c>
      <c r="B4217" s="1" t="str">
        <f>IF(A4217="","",IF($C$13="Yes",($C$12+Table1[[#This Row],[Interest Paid]]),IF($C$11*E4216&gt;10,IF($C$13="No",$C$11*E4216,($C$11*E4216)+$C$12),10)))</f>
        <v/>
      </c>
      <c r="C4217" s="1" t="str">
        <f t="shared" si="329"/>
        <v/>
      </c>
      <c r="D4217" s="1" t="str">
        <f t="shared" si="330"/>
        <v/>
      </c>
      <c r="E4217" s="1" t="str">
        <f t="shared" si="331"/>
        <v/>
      </c>
    </row>
    <row r="4218" spans="1:5" x14ac:dyDescent="0.25">
      <c r="A4218" s="7" t="str">
        <f t="shared" si="328"/>
        <v/>
      </c>
      <c r="B4218" s="1" t="str">
        <f>IF(A4218="","",IF($C$13="Yes",($C$12+Table1[[#This Row],[Interest Paid]]),IF($C$11*E4217&gt;10,IF($C$13="No",$C$11*E4217,($C$11*E4217)+$C$12),10)))</f>
        <v/>
      </c>
      <c r="C4218" s="1" t="str">
        <f t="shared" si="329"/>
        <v/>
      </c>
      <c r="D4218" s="1" t="str">
        <f t="shared" si="330"/>
        <v/>
      </c>
      <c r="E4218" s="1" t="str">
        <f t="shared" si="331"/>
        <v/>
      </c>
    </row>
    <row r="4219" spans="1:5" x14ac:dyDescent="0.25">
      <c r="A4219" s="7" t="str">
        <f t="shared" si="328"/>
        <v/>
      </c>
      <c r="B4219" s="1" t="str">
        <f>IF(A4219="","",IF($C$13="Yes",($C$12+Table1[[#This Row],[Interest Paid]]),IF($C$11*E4218&gt;10,IF($C$13="No",$C$11*E4218,($C$11*E4218)+$C$12),10)))</f>
        <v/>
      </c>
      <c r="C4219" s="1" t="str">
        <f t="shared" si="329"/>
        <v/>
      </c>
      <c r="D4219" s="1" t="str">
        <f t="shared" si="330"/>
        <v/>
      </c>
      <c r="E4219" s="1" t="str">
        <f t="shared" si="331"/>
        <v/>
      </c>
    </row>
    <row r="4220" spans="1:5" x14ac:dyDescent="0.25">
      <c r="A4220" s="7" t="str">
        <f t="shared" si="328"/>
        <v/>
      </c>
      <c r="B4220" s="1" t="str">
        <f>IF(A4220="","",IF($C$13="Yes",($C$12+Table1[[#This Row],[Interest Paid]]),IF($C$11*E4219&gt;10,IF($C$13="No",$C$11*E4219,($C$11*E4219)+$C$12),10)))</f>
        <v/>
      </c>
      <c r="C4220" s="1" t="str">
        <f t="shared" si="329"/>
        <v/>
      </c>
      <c r="D4220" s="1" t="str">
        <f t="shared" si="330"/>
        <v/>
      </c>
      <c r="E4220" s="1" t="str">
        <f t="shared" si="331"/>
        <v/>
      </c>
    </row>
    <row r="4221" spans="1:5" x14ac:dyDescent="0.25">
      <c r="A4221" s="7" t="str">
        <f t="shared" si="328"/>
        <v/>
      </c>
      <c r="B4221" s="1" t="str">
        <f>IF(A4221="","",IF($C$13="Yes",($C$12+Table1[[#This Row],[Interest Paid]]),IF($C$11*E4220&gt;10,IF($C$13="No",$C$11*E4220,($C$11*E4220)+$C$12),10)))</f>
        <v/>
      </c>
      <c r="C4221" s="1" t="str">
        <f t="shared" si="329"/>
        <v/>
      </c>
      <c r="D4221" s="1" t="str">
        <f t="shared" si="330"/>
        <v/>
      </c>
      <c r="E4221" s="1" t="str">
        <f t="shared" si="331"/>
        <v/>
      </c>
    </row>
    <row r="4222" spans="1:5" x14ac:dyDescent="0.25">
      <c r="A4222" s="7" t="str">
        <f t="shared" si="328"/>
        <v/>
      </c>
      <c r="B4222" s="1" t="str">
        <f>IF(A4222="","",IF($C$13="Yes",($C$12+Table1[[#This Row],[Interest Paid]]),IF($C$11*E4221&gt;10,IF($C$13="No",$C$11*E4221,($C$11*E4221)+$C$12),10)))</f>
        <v/>
      </c>
      <c r="C4222" s="1" t="str">
        <f t="shared" si="329"/>
        <v/>
      </c>
      <c r="D4222" s="1" t="str">
        <f t="shared" si="330"/>
        <v/>
      </c>
      <c r="E4222" s="1" t="str">
        <f t="shared" si="331"/>
        <v/>
      </c>
    </row>
    <row r="4223" spans="1:5" x14ac:dyDescent="0.25">
      <c r="A4223" s="7" t="str">
        <f t="shared" si="328"/>
        <v/>
      </c>
      <c r="B4223" s="1" t="str">
        <f>IF(A4223="","",IF($C$13="Yes",($C$12+Table1[[#This Row],[Interest Paid]]),IF($C$11*E4222&gt;10,IF($C$13="No",$C$11*E4222,($C$11*E4222)+$C$12),10)))</f>
        <v/>
      </c>
      <c r="C4223" s="1" t="str">
        <f t="shared" si="329"/>
        <v/>
      </c>
      <c r="D4223" s="1" t="str">
        <f t="shared" si="330"/>
        <v/>
      </c>
      <c r="E4223" s="1" t="str">
        <f t="shared" si="331"/>
        <v/>
      </c>
    </row>
    <row r="4224" spans="1:5" x14ac:dyDescent="0.25">
      <c r="A4224" s="7" t="str">
        <f t="shared" si="328"/>
        <v/>
      </c>
      <c r="B4224" s="1" t="str">
        <f>IF(A4224="","",IF($C$13="Yes",($C$12+Table1[[#This Row],[Interest Paid]]),IF($C$11*E4223&gt;10,IF($C$13="No",$C$11*E4223,($C$11*E4223)+$C$12),10)))</f>
        <v/>
      </c>
      <c r="C4224" s="1" t="str">
        <f t="shared" si="329"/>
        <v/>
      </c>
      <c r="D4224" s="1" t="str">
        <f t="shared" si="330"/>
        <v/>
      </c>
      <c r="E4224" s="1" t="str">
        <f t="shared" si="331"/>
        <v/>
      </c>
    </row>
    <row r="4225" spans="1:5" x14ac:dyDescent="0.25">
      <c r="A4225" s="7" t="str">
        <f t="shared" si="328"/>
        <v/>
      </c>
      <c r="B4225" s="1" t="str">
        <f>IF(A4225="","",IF($C$13="Yes",($C$12+Table1[[#This Row],[Interest Paid]]),IF($C$11*E4224&gt;10,IF($C$13="No",$C$11*E4224,($C$11*E4224)+$C$12),10)))</f>
        <v/>
      </c>
      <c r="C4225" s="1" t="str">
        <f t="shared" si="329"/>
        <v/>
      </c>
      <c r="D4225" s="1" t="str">
        <f t="shared" si="330"/>
        <v/>
      </c>
      <c r="E4225" s="1" t="str">
        <f t="shared" si="331"/>
        <v/>
      </c>
    </row>
    <row r="4226" spans="1:5" x14ac:dyDescent="0.25">
      <c r="A4226" s="7" t="str">
        <f t="shared" si="328"/>
        <v/>
      </c>
      <c r="B4226" s="1" t="str">
        <f>IF(A4226="","",IF($C$13="Yes",($C$12+Table1[[#This Row],[Interest Paid]]),IF($C$11*E4225&gt;10,IF($C$13="No",$C$11*E4225,($C$11*E4225)+$C$12),10)))</f>
        <v/>
      </c>
      <c r="C4226" s="1" t="str">
        <f t="shared" si="329"/>
        <v/>
      </c>
      <c r="D4226" s="1" t="str">
        <f t="shared" si="330"/>
        <v/>
      </c>
      <c r="E4226" s="1" t="str">
        <f t="shared" si="331"/>
        <v/>
      </c>
    </row>
    <row r="4227" spans="1:5" x14ac:dyDescent="0.25">
      <c r="A4227" s="7" t="str">
        <f t="shared" si="328"/>
        <v/>
      </c>
      <c r="B4227" s="1" t="str">
        <f>IF(A4227="","",IF($C$13="Yes",($C$12+Table1[[#This Row],[Interest Paid]]),IF($C$11*E4226&gt;10,IF($C$13="No",$C$11*E4226,($C$11*E4226)+$C$12),10)))</f>
        <v/>
      </c>
      <c r="C4227" s="1" t="str">
        <f t="shared" si="329"/>
        <v/>
      </c>
      <c r="D4227" s="1" t="str">
        <f t="shared" si="330"/>
        <v/>
      </c>
      <c r="E4227" s="1" t="str">
        <f t="shared" si="331"/>
        <v/>
      </c>
    </row>
    <row r="4228" spans="1:5" x14ac:dyDescent="0.25">
      <c r="A4228" s="7" t="str">
        <f t="shared" si="328"/>
        <v/>
      </c>
      <c r="B4228" s="1" t="str">
        <f>IF(A4228="","",IF($C$13="Yes",($C$12+Table1[[#This Row],[Interest Paid]]),IF($C$11*E4227&gt;10,IF($C$13="No",$C$11*E4227,($C$11*E4227)+$C$12),10)))</f>
        <v/>
      </c>
      <c r="C4228" s="1" t="str">
        <f t="shared" si="329"/>
        <v/>
      </c>
      <c r="D4228" s="1" t="str">
        <f t="shared" si="330"/>
        <v/>
      </c>
      <c r="E4228" s="1" t="str">
        <f t="shared" si="331"/>
        <v/>
      </c>
    </row>
    <row r="4229" spans="1:5" x14ac:dyDescent="0.25">
      <c r="A4229" s="7" t="str">
        <f t="shared" si="328"/>
        <v/>
      </c>
      <c r="B4229" s="1" t="str">
        <f>IF(A4229="","",IF($C$13="Yes",($C$12+Table1[[#This Row],[Interest Paid]]),IF($C$11*E4228&gt;10,IF($C$13="No",$C$11*E4228,($C$11*E4228)+$C$12),10)))</f>
        <v/>
      </c>
      <c r="C4229" s="1" t="str">
        <f t="shared" si="329"/>
        <v/>
      </c>
      <c r="D4229" s="1" t="str">
        <f t="shared" si="330"/>
        <v/>
      </c>
      <c r="E4229" s="1" t="str">
        <f t="shared" si="331"/>
        <v/>
      </c>
    </row>
    <row r="4230" spans="1:5" x14ac:dyDescent="0.25">
      <c r="A4230" s="7" t="str">
        <f t="shared" si="328"/>
        <v/>
      </c>
      <c r="B4230" s="1" t="str">
        <f>IF(A4230="","",IF($C$13="Yes",($C$12+Table1[[#This Row],[Interest Paid]]),IF($C$11*E4229&gt;10,IF($C$13="No",$C$11*E4229,($C$11*E4229)+$C$12),10)))</f>
        <v/>
      </c>
      <c r="C4230" s="1" t="str">
        <f t="shared" si="329"/>
        <v/>
      </c>
      <c r="D4230" s="1" t="str">
        <f t="shared" si="330"/>
        <v/>
      </c>
      <c r="E4230" s="1" t="str">
        <f t="shared" si="331"/>
        <v/>
      </c>
    </row>
    <row r="4231" spans="1:5" x14ac:dyDescent="0.25">
      <c r="A4231" s="7" t="str">
        <f t="shared" si="328"/>
        <v/>
      </c>
      <c r="B4231" s="1" t="str">
        <f>IF(A4231="","",IF($C$13="Yes",($C$12+Table1[[#This Row],[Interest Paid]]),IF($C$11*E4230&gt;10,IF($C$13="No",$C$11*E4230,($C$11*E4230)+$C$12),10)))</f>
        <v/>
      </c>
      <c r="C4231" s="1" t="str">
        <f t="shared" si="329"/>
        <v/>
      </c>
      <c r="D4231" s="1" t="str">
        <f t="shared" si="330"/>
        <v/>
      </c>
      <c r="E4231" s="1" t="str">
        <f t="shared" si="331"/>
        <v/>
      </c>
    </row>
    <row r="4232" spans="1:5" x14ac:dyDescent="0.25">
      <c r="A4232" s="7" t="str">
        <f t="shared" si="328"/>
        <v/>
      </c>
      <c r="B4232" s="1" t="str">
        <f>IF(A4232="","",IF($C$13="Yes",($C$12+Table1[[#This Row],[Interest Paid]]),IF($C$11*E4231&gt;10,IF($C$13="No",$C$11*E4231,($C$11*E4231)+$C$12),10)))</f>
        <v/>
      </c>
      <c r="C4232" s="1" t="str">
        <f t="shared" si="329"/>
        <v/>
      </c>
      <c r="D4232" s="1" t="str">
        <f t="shared" si="330"/>
        <v/>
      </c>
      <c r="E4232" s="1" t="str">
        <f t="shared" si="331"/>
        <v/>
      </c>
    </row>
    <row r="4233" spans="1:5" x14ac:dyDescent="0.25">
      <c r="A4233" s="7" t="str">
        <f t="shared" si="328"/>
        <v/>
      </c>
      <c r="B4233" s="1" t="str">
        <f>IF(A4233="","",IF($C$13="Yes",($C$12+Table1[[#This Row],[Interest Paid]]),IF($C$11*E4232&gt;10,IF($C$13="No",$C$11*E4232,($C$11*E4232)+$C$12),10)))</f>
        <v/>
      </c>
      <c r="C4233" s="1" t="str">
        <f t="shared" si="329"/>
        <v/>
      </c>
      <c r="D4233" s="1" t="str">
        <f t="shared" si="330"/>
        <v/>
      </c>
      <c r="E4233" s="1" t="str">
        <f t="shared" si="331"/>
        <v/>
      </c>
    </row>
    <row r="4234" spans="1:5" x14ac:dyDescent="0.25">
      <c r="A4234" s="7" t="str">
        <f t="shared" si="328"/>
        <v/>
      </c>
      <c r="B4234" s="1" t="str">
        <f>IF(A4234="","",IF($C$13="Yes",($C$12+Table1[[#This Row],[Interest Paid]]),IF($C$11*E4233&gt;10,IF($C$13="No",$C$11*E4233,($C$11*E4233)+$C$12),10)))</f>
        <v/>
      </c>
      <c r="C4234" s="1" t="str">
        <f t="shared" si="329"/>
        <v/>
      </c>
      <c r="D4234" s="1" t="str">
        <f t="shared" si="330"/>
        <v/>
      </c>
      <c r="E4234" s="1" t="str">
        <f t="shared" si="331"/>
        <v/>
      </c>
    </row>
    <row r="4235" spans="1:5" x14ac:dyDescent="0.25">
      <c r="A4235" s="7" t="str">
        <f t="shared" si="328"/>
        <v/>
      </c>
      <c r="B4235" s="1" t="str">
        <f>IF(A4235="","",IF($C$13="Yes",($C$12+Table1[[#This Row],[Interest Paid]]),IF($C$11*E4234&gt;10,IF($C$13="No",$C$11*E4234,($C$11*E4234)+$C$12),10)))</f>
        <v/>
      </c>
      <c r="C4235" s="1" t="str">
        <f t="shared" si="329"/>
        <v/>
      </c>
      <c r="D4235" s="1" t="str">
        <f t="shared" si="330"/>
        <v/>
      </c>
      <c r="E4235" s="1" t="str">
        <f t="shared" si="331"/>
        <v/>
      </c>
    </row>
    <row r="4236" spans="1:5" x14ac:dyDescent="0.25">
      <c r="A4236" s="7" t="str">
        <f t="shared" si="328"/>
        <v/>
      </c>
      <c r="B4236" s="1" t="str">
        <f>IF(A4236="","",IF($C$13="Yes",($C$12+Table1[[#This Row],[Interest Paid]]),IF($C$11*E4235&gt;10,IF($C$13="No",$C$11*E4235,($C$11*E4235)+$C$12),10)))</f>
        <v/>
      </c>
      <c r="C4236" s="1" t="str">
        <f t="shared" si="329"/>
        <v/>
      </c>
      <c r="D4236" s="1" t="str">
        <f t="shared" si="330"/>
        <v/>
      </c>
      <c r="E4236" s="1" t="str">
        <f t="shared" si="331"/>
        <v/>
      </c>
    </row>
    <row r="4237" spans="1:5" x14ac:dyDescent="0.25">
      <c r="A4237" s="7" t="str">
        <f t="shared" si="328"/>
        <v/>
      </c>
      <c r="B4237" s="1" t="str">
        <f>IF(A4237="","",IF($C$13="Yes",($C$12+Table1[[#This Row],[Interest Paid]]),IF($C$11*E4236&gt;10,IF($C$13="No",$C$11*E4236,($C$11*E4236)+$C$12),10)))</f>
        <v/>
      </c>
      <c r="C4237" s="1" t="str">
        <f t="shared" si="329"/>
        <v/>
      </c>
      <c r="D4237" s="1" t="str">
        <f t="shared" si="330"/>
        <v/>
      </c>
      <c r="E4237" s="1" t="str">
        <f t="shared" si="331"/>
        <v/>
      </c>
    </row>
    <row r="4238" spans="1:5" x14ac:dyDescent="0.25">
      <c r="A4238" s="7" t="str">
        <f t="shared" si="328"/>
        <v/>
      </c>
      <c r="B4238" s="1" t="str">
        <f>IF(A4238="","",IF($C$13="Yes",($C$12+Table1[[#This Row],[Interest Paid]]),IF($C$11*E4237&gt;10,IF($C$13="No",$C$11*E4237,($C$11*E4237)+$C$12),10)))</f>
        <v/>
      </c>
      <c r="C4238" s="1" t="str">
        <f t="shared" si="329"/>
        <v/>
      </c>
      <c r="D4238" s="1" t="str">
        <f t="shared" si="330"/>
        <v/>
      </c>
      <c r="E4238" s="1" t="str">
        <f t="shared" si="331"/>
        <v/>
      </c>
    </row>
    <row r="4239" spans="1:5" x14ac:dyDescent="0.25">
      <c r="A4239" s="7" t="str">
        <f t="shared" si="328"/>
        <v/>
      </c>
      <c r="B4239" s="1" t="str">
        <f>IF(A4239="","",IF($C$13="Yes",($C$12+Table1[[#This Row],[Interest Paid]]),IF($C$11*E4238&gt;10,IF($C$13="No",$C$11*E4238,($C$11*E4238)+$C$12),10)))</f>
        <v/>
      </c>
      <c r="C4239" s="1" t="str">
        <f t="shared" si="329"/>
        <v/>
      </c>
      <c r="D4239" s="1" t="str">
        <f t="shared" si="330"/>
        <v/>
      </c>
      <c r="E4239" s="1" t="str">
        <f t="shared" si="331"/>
        <v/>
      </c>
    </row>
    <row r="4240" spans="1:5" x14ac:dyDescent="0.25">
      <c r="A4240" s="7" t="str">
        <f t="shared" si="328"/>
        <v/>
      </c>
      <c r="B4240" s="1" t="str">
        <f>IF(A4240="","",IF($C$13="Yes",($C$12+Table1[[#This Row],[Interest Paid]]),IF($C$11*E4239&gt;10,IF($C$13="No",$C$11*E4239,($C$11*E4239)+$C$12),10)))</f>
        <v/>
      </c>
      <c r="C4240" s="1" t="str">
        <f t="shared" si="329"/>
        <v/>
      </c>
      <c r="D4240" s="1" t="str">
        <f t="shared" si="330"/>
        <v/>
      </c>
      <c r="E4240" s="1" t="str">
        <f t="shared" si="331"/>
        <v/>
      </c>
    </row>
    <row r="4241" spans="1:5" x14ac:dyDescent="0.25">
      <c r="A4241" s="7" t="str">
        <f t="shared" si="328"/>
        <v/>
      </c>
      <c r="B4241" s="1" t="str">
        <f>IF(A4241="","",IF($C$13="Yes",($C$12+Table1[[#This Row],[Interest Paid]]),IF($C$11*E4240&gt;10,IF($C$13="No",$C$11*E4240,($C$11*E4240)+$C$12),10)))</f>
        <v/>
      </c>
      <c r="C4241" s="1" t="str">
        <f t="shared" si="329"/>
        <v/>
      </c>
      <c r="D4241" s="1" t="str">
        <f t="shared" si="330"/>
        <v/>
      </c>
      <c r="E4241" s="1" t="str">
        <f t="shared" si="331"/>
        <v/>
      </c>
    </row>
    <row r="4242" spans="1:5" x14ac:dyDescent="0.25">
      <c r="A4242" s="7" t="str">
        <f t="shared" si="328"/>
        <v/>
      </c>
      <c r="B4242" s="1" t="str">
        <f>IF(A4242="","",IF($C$13="Yes",($C$12+Table1[[#This Row],[Interest Paid]]),IF($C$11*E4241&gt;10,IF($C$13="No",$C$11*E4241,($C$11*E4241)+$C$12),10)))</f>
        <v/>
      </c>
      <c r="C4242" s="1" t="str">
        <f t="shared" si="329"/>
        <v/>
      </c>
      <c r="D4242" s="1" t="str">
        <f t="shared" si="330"/>
        <v/>
      </c>
      <c r="E4242" s="1" t="str">
        <f t="shared" si="331"/>
        <v/>
      </c>
    </row>
    <row r="4243" spans="1:5" x14ac:dyDescent="0.25">
      <c r="A4243" s="7" t="str">
        <f t="shared" si="328"/>
        <v/>
      </c>
      <c r="B4243" s="1" t="str">
        <f>IF(A4243="","",IF($C$13="Yes",($C$12+Table1[[#This Row],[Interest Paid]]),IF($C$11*E4242&gt;10,IF($C$13="No",$C$11*E4242,($C$11*E4242)+$C$12),10)))</f>
        <v/>
      </c>
      <c r="C4243" s="1" t="str">
        <f t="shared" si="329"/>
        <v/>
      </c>
      <c r="D4243" s="1" t="str">
        <f t="shared" si="330"/>
        <v/>
      </c>
      <c r="E4243" s="1" t="str">
        <f t="shared" si="331"/>
        <v/>
      </c>
    </row>
    <row r="4244" spans="1:5" x14ac:dyDescent="0.25">
      <c r="A4244" s="7" t="str">
        <f t="shared" si="328"/>
        <v/>
      </c>
      <c r="B4244" s="1" t="str">
        <f>IF(A4244="","",IF($C$13="Yes",($C$12+Table1[[#This Row],[Interest Paid]]),IF($C$11*E4243&gt;10,IF($C$13="No",$C$11*E4243,($C$11*E4243)+$C$12),10)))</f>
        <v/>
      </c>
      <c r="C4244" s="1" t="str">
        <f t="shared" si="329"/>
        <v/>
      </c>
      <c r="D4244" s="1" t="str">
        <f t="shared" si="330"/>
        <v/>
      </c>
      <c r="E4244" s="1" t="str">
        <f t="shared" si="331"/>
        <v/>
      </c>
    </row>
    <row r="4245" spans="1:5" x14ac:dyDescent="0.25">
      <c r="A4245" s="7" t="str">
        <f t="shared" si="328"/>
        <v/>
      </c>
      <c r="B4245" s="1" t="str">
        <f>IF(A4245="","",IF($C$13="Yes",($C$12+Table1[[#This Row],[Interest Paid]]),IF($C$11*E4244&gt;10,IF($C$13="No",$C$11*E4244,($C$11*E4244)+$C$12),10)))</f>
        <v/>
      </c>
      <c r="C4245" s="1" t="str">
        <f t="shared" si="329"/>
        <v/>
      </c>
      <c r="D4245" s="1" t="str">
        <f t="shared" si="330"/>
        <v/>
      </c>
      <c r="E4245" s="1" t="str">
        <f t="shared" si="331"/>
        <v/>
      </c>
    </row>
    <row r="4246" spans="1:5" x14ac:dyDescent="0.25">
      <c r="A4246" s="7" t="str">
        <f t="shared" si="328"/>
        <v/>
      </c>
      <c r="B4246" s="1" t="str">
        <f>IF(A4246="","",IF($C$13="Yes",($C$12+Table1[[#This Row],[Interest Paid]]),IF($C$11*E4245&gt;10,IF($C$13="No",$C$11*E4245,($C$11*E4245)+$C$12),10)))</f>
        <v/>
      </c>
      <c r="C4246" s="1" t="str">
        <f t="shared" si="329"/>
        <v/>
      </c>
      <c r="D4246" s="1" t="str">
        <f t="shared" si="330"/>
        <v/>
      </c>
      <c r="E4246" s="1" t="str">
        <f t="shared" si="331"/>
        <v/>
      </c>
    </row>
    <row r="4247" spans="1:5" x14ac:dyDescent="0.25">
      <c r="A4247" s="7" t="str">
        <f t="shared" si="328"/>
        <v/>
      </c>
      <c r="B4247" s="1" t="str">
        <f>IF(A4247="","",IF($C$13="Yes",($C$12+Table1[[#This Row],[Interest Paid]]),IF($C$11*E4246&gt;10,IF($C$13="No",$C$11*E4246,($C$11*E4246)+$C$12),10)))</f>
        <v/>
      </c>
      <c r="C4247" s="1" t="str">
        <f t="shared" si="329"/>
        <v/>
      </c>
      <c r="D4247" s="1" t="str">
        <f t="shared" si="330"/>
        <v/>
      </c>
      <c r="E4247" s="1" t="str">
        <f t="shared" si="331"/>
        <v/>
      </c>
    </row>
    <row r="4248" spans="1:5" x14ac:dyDescent="0.25">
      <c r="A4248" s="7" t="str">
        <f t="shared" si="328"/>
        <v/>
      </c>
      <c r="B4248" s="1" t="str">
        <f>IF(A4248="","",IF($C$13="Yes",($C$12+Table1[[#This Row],[Interest Paid]]),IF($C$11*E4247&gt;10,IF($C$13="No",$C$11*E4247,($C$11*E4247)+$C$12),10)))</f>
        <v/>
      </c>
      <c r="C4248" s="1" t="str">
        <f t="shared" si="329"/>
        <v/>
      </c>
      <c r="D4248" s="1" t="str">
        <f t="shared" si="330"/>
        <v/>
      </c>
      <c r="E4248" s="1" t="str">
        <f t="shared" si="331"/>
        <v/>
      </c>
    </row>
    <row r="4249" spans="1:5" x14ac:dyDescent="0.25">
      <c r="A4249" s="7" t="str">
        <f t="shared" si="328"/>
        <v/>
      </c>
      <c r="B4249" s="1" t="str">
        <f>IF(A4249="","",IF($C$13="Yes",($C$12+Table1[[#This Row],[Interest Paid]]),IF($C$11*E4248&gt;10,IF($C$13="No",$C$11*E4248,($C$11*E4248)+$C$12),10)))</f>
        <v/>
      </c>
      <c r="C4249" s="1" t="str">
        <f t="shared" si="329"/>
        <v/>
      </c>
      <c r="D4249" s="1" t="str">
        <f t="shared" si="330"/>
        <v/>
      </c>
      <c r="E4249" s="1" t="str">
        <f t="shared" si="331"/>
        <v/>
      </c>
    </row>
    <row r="4250" spans="1:5" x14ac:dyDescent="0.25">
      <c r="A4250" s="7" t="str">
        <f t="shared" si="328"/>
        <v/>
      </c>
      <c r="B4250" s="1" t="str">
        <f>IF(A4250="","",IF($C$13="Yes",($C$12+Table1[[#This Row],[Interest Paid]]),IF($C$11*E4249&gt;10,IF($C$13="No",$C$11*E4249,($C$11*E4249)+$C$12),10)))</f>
        <v/>
      </c>
      <c r="C4250" s="1" t="str">
        <f t="shared" si="329"/>
        <v/>
      </c>
      <c r="D4250" s="1" t="str">
        <f t="shared" si="330"/>
        <v/>
      </c>
      <c r="E4250" s="1" t="str">
        <f t="shared" si="331"/>
        <v/>
      </c>
    </row>
    <row r="4251" spans="1:5" x14ac:dyDescent="0.25">
      <c r="A4251" s="7" t="str">
        <f t="shared" si="328"/>
        <v/>
      </c>
      <c r="B4251" s="1" t="str">
        <f>IF(A4251="","",IF($C$13="Yes",($C$12+Table1[[#This Row],[Interest Paid]]),IF($C$11*E4250&gt;10,IF($C$13="No",$C$11*E4250,($C$11*E4250)+$C$12),10)))</f>
        <v/>
      </c>
      <c r="C4251" s="1" t="str">
        <f t="shared" si="329"/>
        <v/>
      </c>
      <c r="D4251" s="1" t="str">
        <f t="shared" si="330"/>
        <v/>
      </c>
      <c r="E4251" s="1" t="str">
        <f t="shared" si="331"/>
        <v/>
      </c>
    </row>
    <row r="4252" spans="1:5" x14ac:dyDescent="0.25">
      <c r="A4252" s="7" t="str">
        <f t="shared" si="328"/>
        <v/>
      </c>
      <c r="B4252" s="1" t="str">
        <f>IF(A4252="","",IF($C$13="Yes",($C$12+Table1[[#This Row],[Interest Paid]]),IF($C$11*E4251&gt;10,IF($C$13="No",$C$11*E4251,($C$11*E4251)+$C$12),10)))</f>
        <v/>
      </c>
      <c r="C4252" s="1" t="str">
        <f t="shared" si="329"/>
        <v/>
      </c>
      <c r="D4252" s="1" t="str">
        <f t="shared" si="330"/>
        <v/>
      </c>
      <c r="E4252" s="1" t="str">
        <f t="shared" si="331"/>
        <v/>
      </c>
    </row>
    <row r="4253" spans="1:5" x14ac:dyDescent="0.25">
      <c r="A4253" s="7" t="str">
        <f t="shared" si="328"/>
        <v/>
      </c>
      <c r="B4253" s="1" t="str">
        <f>IF(A4253="","",IF($C$13="Yes",($C$12+Table1[[#This Row],[Interest Paid]]),IF($C$11*E4252&gt;10,IF($C$13="No",$C$11*E4252,($C$11*E4252)+$C$12),10)))</f>
        <v/>
      </c>
      <c r="C4253" s="1" t="str">
        <f t="shared" si="329"/>
        <v/>
      </c>
      <c r="D4253" s="1" t="str">
        <f t="shared" si="330"/>
        <v/>
      </c>
      <c r="E4253" s="1" t="str">
        <f t="shared" si="331"/>
        <v/>
      </c>
    </row>
    <row r="4254" spans="1:5" x14ac:dyDescent="0.25">
      <c r="A4254" s="7" t="str">
        <f t="shared" si="328"/>
        <v/>
      </c>
      <c r="B4254" s="1" t="str">
        <f>IF(A4254="","",IF($C$13="Yes",($C$12+Table1[[#This Row],[Interest Paid]]),IF($C$11*E4253&gt;10,IF($C$13="No",$C$11*E4253,($C$11*E4253)+$C$12),10)))</f>
        <v/>
      </c>
      <c r="C4254" s="1" t="str">
        <f t="shared" si="329"/>
        <v/>
      </c>
      <c r="D4254" s="1" t="str">
        <f t="shared" si="330"/>
        <v/>
      </c>
      <c r="E4254" s="1" t="str">
        <f t="shared" si="331"/>
        <v/>
      </c>
    </row>
    <row r="4255" spans="1:5" x14ac:dyDescent="0.25">
      <c r="A4255" s="7" t="str">
        <f t="shared" si="328"/>
        <v/>
      </c>
      <c r="B4255" s="1" t="str">
        <f>IF(A4255="","",IF($C$13="Yes",($C$12+Table1[[#This Row],[Interest Paid]]),IF($C$11*E4254&gt;10,IF($C$13="No",$C$11*E4254,($C$11*E4254)+$C$12),10)))</f>
        <v/>
      </c>
      <c r="C4255" s="1" t="str">
        <f t="shared" si="329"/>
        <v/>
      </c>
      <c r="D4255" s="1" t="str">
        <f t="shared" si="330"/>
        <v/>
      </c>
      <c r="E4255" s="1" t="str">
        <f t="shared" si="331"/>
        <v/>
      </c>
    </row>
    <row r="4256" spans="1:5" x14ac:dyDescent="0.25">
      <c r="A4256" s="7" t="str">
        <f t="shared" si="328"/>
        <v/>
      </c>
      <c r="B4256" s="1" t="str">
        <f>IF(A4256="","",IF($C$13="Yes",($C$12+Table1[[#This Row],[Interest Paid]]),IF($C$11*E4255&gt;10,IF($C$13="No",$C$11*E4255,($C$11*E4255)+$C$12),10)))</f>
        <v/>
      </c>
      <c r="C4256" s="1" t="str">
        <f t="shared" si="329"/>
        <v/>
      </c>
      <c r="D4256" s="1" t="str">
        <f t="shared" si="330"/>
        <v/>
      </c>
      <c r="E4256" s="1" t="str">
        <f t="shared" si="331"/>
        <v/>
      </c>
    </row>
    <row r="4257" spans="1:5" x14ac:dyDescent="0.25">
      <c r="A4257" s="7" t="str">
        <f t="shared" si="328"/>
        <v/>
      </c>
      <c r="B4257" s="1" t="str">
        <f>IF(A4257="","",IF($C$13="Yes",($C$12+Table1[[#This Row],[Interest Paid]]),IF($C$11*E4256&gt;10,IF($C$13="No",$C$11*E4256,($C$11*E4256)+$C$12),10)))</f>
        <v/>
      </c>
      <c r="C4257" s="1" t="str">
        <f t="shared" si="329"/>
        <v/>
      </c>
      <c r="D4257" s="1" t="str">
        <f t="shared" si="330"/>
        <v/>
      </c>
      <c r="E4257" s="1" t="str">
        <f t="shared" si="331"/>
        <v/>
      </c>
    </row>
    <row r="4258" spans="1:5" x14ac:dyDescent="0.25">
      <c r="A4258" s="7" t="str">
        <f t="shared" si="328"/>
        <v/>
      </c>
      <c r="B4258" s="1" t="str">
        <f>IF(A4258="","",IF($C$13="Yes",($C$12+Table1[[#This Row],[Interest Paid]]),IF($C$11*E4257&gt;10,IF($C$13="No",$C$11*E4257,($C$11*E4257)+$C$12),10)))</f>
        <v/>
      </c>
      <c r="C4258" s="1" t="str">
        <f t="shared" si="329"/>
        <v/>
      </c>
      <c r="D4258" s="1" t="str">
        <f t="shared" si="330"/>
        <v/>
      </c>
      <c r="E4258" s="1" t="str">
        <f t="shared" si="331"/>
        <v/>
      </c>
    </row>
    <row r="4259" spans="1:5" x14ac:dyDescent="0.25">
      <c r="A4259" s="7" t="str">
        <f t="shared" ref="A4259:A4322" si="332">IF(A4258="","",IF(E4258&gt;0,A4258+1,""))</f>
        <v/>
      </c>
      <c r="B4259" s="1" t="str">
        <f>IF(A4259="","",IF($C$13="Yes",($C$12+Table1[[#This Row],[Interest Paid]]),IF($C$11*E4258&gt;10,IF($C$13="No",$C$11*E4258,($C$11*E4258)+$C$12),10)))</f>
        <v/>
      </c>
      <c r="C4259" s="1" t="str">
        <f t="shared" ref="C4259:C4322" si="333">IF(A4259="","",($C$10/12)*E4258)</f>
        <v/>
      </c>
      <c r="D4259" s="1" t="str">
        <f t="shared" ref="D4259:D4322" si="334">IF(A4259="","",B4259-C4259)</f>
        <v/>
      </c>
      <c r="E4259" s="1" t="str">
        <f t="shared" ref="E4259:E4322" si="335">IF(A4259="","",E4258-D4259)</f>
        <v/>
      </c>
    </row>
    <row r="4260" spans="1:5" x14ac:dyDescent="0.25">
      <c r="A4260" s="7" t="str">
        <f t="shared" si="332"/>
        <v/>
      </c>
      <c r="B4260" s="1" t="str">
        <f>IF(A4260="","",IF($C$13="Yes",($C$12+Table1[[#This Row],[Interest Paid]]),IF($C$11*E4259&gt;10,IF($C$13="No",$C$11*E4259,($C$11*E4259)+$C$12),10)))</f>
        <v/>
      </c>
      <c r="C4260" s="1" t="str">
        <f t="shared" si="333"/>
        <v/>
      </c>
      <c r="D4260" s="1" t="str">
        <f t="shared" si="334"/>
        <v/>
      </c>
      <c r="E4260" s="1" t="str">
        <f t="shared" si="335"/>
        <v/>
      </c>
    </row>
    <row r="4261" spans="1:5" x14ac:dyDescent="0.25">
      <c r="A4261" s="7" t="str">
        <f t="shared" si="332"/>
        <v/>
      </c>
      <c r="B4261" s="1" t="str">
        <f>IF(A4261="","",IF($C$13="Yes",($C$12+Table1[[#This Row],[Interest Paid]]),IF($C$11*E4260&gt;10,IF($C$13="No",$C$11*E4260,($C$11*E4260)+$C$12),10)))</f>
        <v/>
      </c>
      <c r="C4261" s="1" t="str">
        <f t="shared" si="333"/>
        <v/>
      </c>
      <c r="D4261" s="1" t="str">
        <f t="shared" si="334"/>
        <v/>
      </c>
      <c r="E4261" s="1" t="str">
        <f t="shared" si="335"/>
        <v/>
      </c>
    </row>
    <row r="4262" spans="1:5" x14ac:dyDescent="0.25">
      <c r="A4262" s="7" t="str">
        <f t="shared" si="332"/>
        <v/>
      </c>
      <c r="B4262" s="1" t="str">
        <f>IF(A4262="","",IF($C$13="Yes",($C$12+Table1[[#This Row],[Interest Paid]]),IF($C$11*E4261&gt;10,IF($C$13="No",$C$11*E4261,($C$11*E4261)+$C$12),10)))</f>
        <v/>
      </c>
      <c r="C4262" s="1" t="str">
        <f t="shared" si="333"/>
        <v/>
      </c>
      <c r="D4262" s="1" t="str">
        <f t="shared" si="334"/>
        <v/>
      </c>
      <c r="E4262" s="1" t="str">
        <f t="shared" si="335"/>
        <v/>
      </c>
    </row>
    <row r="4263" spans="1:5" x14ac:dyDescent="0.25">
      <c r="A4263" s="7" t="str">
        <f t="shared" si="332"/>
        <v/>
      </c>
      <c r="B4263" s="1" t="str">
        <f>IF(A4263="","",IF($C$13="Yes",($C$12+Table1[[#This Row],[Interest Paid]]),IF($C$11*E4262&gt;10,IF($C$13="No",$C$11*E4262,($C$11*E4262)+$C$12),10)))</f>
        <v/>
      </c>
      <c r="C4263" s="1" t="str">
        <f t="shared" si="333"/>
        <v/>
      </c>
      <c r="D4263" s="1" t="str">
        <f t="shared" si="334"/>
        <v/>
      </c>
      <c r="E4263" s="1" t="str">
        <f t="shared" si="335"/>
        <v/>
      </c>
    </row>
    <row r="4264" spans="1:5" x14ac:dyDescent="0.25">
      <c r="A4264" s="7" t="str">
        <f t="shared" si="332"/>
        <v/>
      </c>
      <c r="B4264" s="1" t="str">
        <f>IF(A4264="","",IF($C$13="Yes",($C$12+Table1[[#This Row],[Interest Paid]]),IF($C$11*E4263&gt;10,IF($C$13="No",$C$11*E4263,($C$11*E4263)+$C$12),10)))</f>
        <v/>
      </c>
      <c r="C4264" s="1" t="str">
        <f t="shared" si="333"/>
        <v/>
      </c>
      <c r="D4264" s="1" t="str">
        <f t="shared" si="334"/>
        <v/>
      </c>
      <c r="E4264" s="1" t="str">
        <f t="shared" si="335"/>
        <v/>
      </c>
    </row>
    <row r="4265" spans="1:5" x14ac:dyDescent="0.25">
      <c r="A4265" s="7" t="str">
        <f t="shared" si="332"/>
        <v/>
      </c>
      <c r="B4265" s="1" t="str">
        <f>IF(A4265="","",IF($C$13="Yes",($C$12+Table1[[#This Row],[Interest Paid]]),IF($C$11*E4264&gt;10,IF($C$13="No",$C$11*E4264,($C$11*E4264)+$C$12),10)))</f>
        <v/>
      </c>
      <c r="C4265" s="1" t="str">
        <f t="shared" si="333"/>
        <v/>
      </c>
      <c r="D4265" s="1" t="str">
        <f t="shared" si="334"/>
        <v/>
      </c>
      <c r="E4265" s="1" t="str">
        <f t="shared" si="335"/>
        <v/>
      </c>
    </row>
    <row r="4266" spans="1:5" x14ac:dyDescent="0.25">
      <c r="A4266" s="7" t="str">
        <f t="shared" si="332"/>
        <v/>
      </c>
      <c r="B4266" s="1" t="str">
        <f>IF(A4266="","",IF($C$13="Yes",($C$12+Table1[[#This Row],[Interest Paid]]),IF($C$11*E4265&gt;10,IF($C$13="No",$C$11*E4265,($C$11*E4265)+$C$12),10)))</f>
        <v/>
      </c>
      <c r="C4266" s="1" t="str">
        <f t="shared" si="333"/>
        <v/>
      </c>
      <c r="D4266" s="1" t="str">
        <f t="shared" si="334"/>
        <v/>
      </c>
      <c r="E4266" s="1" t="str">
        <f t="shared" si="335"/>
        <v/>
      </c>
    </row>
    <row r="4267" spans="1:5" x14ac:dyDescent="0.25">
      <c r="A4267" s="7" t="str">
        <f t="shared" si="332"/>
        <v/>
      </c>
      <c r="B4267" s="1" t="str">
        <f>IF(A4267="","",IF($C$13="Yes",($C$12+Table1[[#This Row],[Interest Paid]]),IF($C$11*E4266&gt;10,IF($C$13="No",$C$11*E4266,($C$11*E4266)+$C$12),10)))</f>
        <v/>
      </c>
      <c r="C4267" s="1" t="str">
        <f t="shared" si="333"/>
        <v/>
      </c>
      <c r="D4267" s="1" t="str">
        <f t="shared" si="334"/>
        <v/>
      </c>
      <c r="E4267" s="1" t="str">
        <f t="shared" si="335"/>
        <v/>
      </c>
    </row>
    <row r="4268" spans="1:5" x14ac:dyDescent="0.25">
      <c r="A4268" s="7" t="str">
        <f t="shared" si="332"/>
        <v/>
      </c>
      <c r="B4268" s="1" t="str">
        <f>IF(A4268="","",IF($C$13="Yes",($C$12+Table1[[#This Row],[Interest Paid]]),IF($C$11*E4267&gt;10,IF($C$13="No",$C$11*E4267,($C$11*E4267)+$C$12),10)))</f>
        <v/>
      </c>
      <c r="C4268" s="1" t="str">
        <f t="shared" si="333"/>
        <v/>
      </c>
      <c r="D4268" s="1" t="str">
        <f t="shared" si="334"/>
        <v/>
      </c>
      <c r="E4268" s="1" t="str">
        <f t="shared" si="335"/>
        <v/>
      </c>
    </row>
    <row r="4269" spans="1:5" x14ac:dyDescent="0.25">
      <c r="A4269" s="7" t="str">
        <f t="shared" si="332"/>
        <v/>
      </c>
      <c r="B4269" s="1" t="str">
        <f>IF(A4269="","",IF($C$13="Yes",($C$12+Table1[[#This Row],[Interest Paid]]),IF($C$11*E4268&gt;10,IF($C$13="No",$C$11*E4268,($C$11*E4268)+$C$12),10)))</f>
        <v/>
      </c>
      <c r="C4269" s="1" t="str">
        <f t="shared" si="333"/>
        <v/>
      </c>
      <c r="D4269" s="1" t="str">
        <f t="shared" si="334"/>
        <v/>
      </c>
      <c r="E4269" s="1" t="str">
        <f t="shared" si="335"/>
        <v/>
      </c>
    </row>
    <row r="4270" spans="1:5" x14ac:dyDescent="0.25">
      <c r="A4270" s="7" t="str">
        <f t="shared" si="332"/>
        <v/>
      </c>
      <c r="B4270" s="1" t="str">
        <f>IF(A4270="","",IF($C$13="Yes",($C$12+Table1[[#This Row],[Interest Paid]]),IF($C$11*E4269&gt;10,IF($C$13="No",$C$11*E4269,($C$11*E4269)+$C$12),10)))</f>
        <v/>
      </c>
      <c r="C4270" s="1" t="str">
        <f t="shared" si="333"/>
        <v/>
      </c>
      <c r="D4270" s="1" t="str">
        <f t="shared" si="334"/>
        <v/>
      </c>
      <c r="E4270" s="1" t="str">
        <f t="shared" si="335"/>
        <v/>
      </c>
    </row>
    <row r="4271" spans="1:5" x14ac:dyDescent="0.25">
      <c r="A4271" s="7" t="str">
        <f t="shared" si="332"/>
        <v/>
      </c>
      <c r="B4271" s="1" t="str">
        <f>IF(A4271="","",IF($C$13="Yes",($C$12+Table1[[#This Row],[Interest Paid]]),IF($C$11*E4270&gt;10,IF($C$13="No",$C$11*E4270,($C$11*E4270)+$C$12),10)))</f>
        <v/>
      </c>
      <c r="C4271" s="1" t="str">
        <f t="shared" si="333"/>
        <v/>
      </c>
      <c r="D4271" s="1" t="str">
        <f t="shared" si="334"/>
        <v/>
      </c>
      <c r="E4271" s="1" t="str">
        <f t="shared" si="335"/>
        <v/>
      </c>
    </row>
    <row r="4272" spans="1:5" x14ac:dyDescent="0.25">
      <c r="A4272" s="7" t="str">
        <f t="shared" si="332"/>
        <v/>
      </c>
      <c r="B4272" s="1" t="str">
        <f>IF(A4272="","",IF($C$13="Yes",($C$12+Table1[[#This Row],[Interest Paid]]),IF($C$11*E4271&gt;10,IF($C$13="No",$C$11*E4271,($C$11*E4271)+$C$12),10)))</f>
        <v/>
      </c>
      <c r="C4272" s="1" t="str">
        <f t="shared" si="333"/>
        <v/>
      </c>
      <c r="D4272" s="1" t="str">
        <f t="shared" si="334"/>
        <v/>
      </c>
      <c r="E4272" s="1" t="str">
        <f t="shared" si="335"/>
        <v/>
      </c>
    </row>
    <row r="4273" spans="1:5" x14ac:dyDescent="0.25">
      <c r="A4273" s="7" t="str">
        <f t="shared" si="332"/>
        <v/>
      </c>
      <c r="B4273" s="1" t="str">
        <f>IF(A4273="","",IF($C$13="Yes",($C$12+Table1[[#This Row],[Interest Paid]]),IF($C$11*E4272&gt;10,IF($C$13="No",$C$11*E4272,($C$11*E4272)+$C$12),10)))</f>
        <v/>
      </c>
      <c r="C4273" s="1" t="str">
        <f t="shared" si="333"/>
        <v/>
      </c>
      <c r="D4273" s="1" t="str">
        <f t="shared" si="334"/>
        <v/>
      </c>
      <c r="E4273" s="1" t="str">
        <f t="shared" si="335"/>
        <v/>
      </c>
    </row>
    <row r="4274" spans="1:5" x14ac:dyDescent="0.25">
      <c r="A4274" s="7" t="str">
        <f t="shared" si="332"/>
        <v/>
      </c>
      <c r="B4274" s="1" t="str">
        <f>IF(A4274="","",IF($C$13="Yes",($C$12+Table1[[#This Row],[Interest Paid]]),IF($C$11*E4273&gt;10,IF($C$13="No",$C$11*E4273,($C$11*E4273)+$C$12),10)))</f>
        <v/>
      </c>
      <c r="C4274" s="1" t="str">
        <f t="shared" si="333"/>
        <v/>
      </c>
      <c r="D4274" s="1" t="str">
        <f t="shared" si="334"/>
        <v/>
      </c>
      <c r="E4274" s="1" t="str">
        <f t="shared" si="335"/>
        <v/>
      </c>
    </row>
    <row r="4275" spans="1:5" x14ac:dyDescent="0.25">
      <c r="A4275" s="7" t="str">
        <f t="shared" si="332"/>
        <v/>
      </c>
      <c r="B4275" s="1" t="str">
        <f>IF(A4275="","",IF($C$13="Yes",($C$12+Table1[[#This Row],[Interest Paid]]),IF($C$11*E4274&gt;10,IF($C$13="No",$C$11*E4274,($C$11*E4274)+$C$12),10)))</f>
        <v/>
      </c>
      <c r="C4275" s="1" t="str">
        <f t="shared" si="333"/>
        <v/>
      </c>
      <c r="D4275" s="1" t="str">
        <f t="shared" si="334"/>
        <v/>
      </c>
      <c r="E4275" s="1" t="str">
        <f t="shared" si="335"/>
        <v/>
      </c>
    </row>
    <row r="4276" spans="1:5" x14ac:dyDescent="0.25">
      <c r="A4276" s="7" t="str">
        <f t="shared" si="332"/>
        <v/>
      </c>
      <c r="B4276" s="1" t="str">
        <f>IF(A4276="","",IF($C$13="Yes",($C$12+Table1[[#This Row],[Interest Paid]]),IF($C$11*E4275&gt;10,IF($C$13="No",$C$11*E4275,($C$11*E4275)+$C$12),10)))</f>
        <v/>
      </c>
      <c r="C4276" s="1" t="str">
        <f t="shared" si="333"/>
        <v/>
      </c>
      <c r="D4276" s="1" t="str">
        <f t="shared" si="334"/>
        <v/>
      </c>
      <c r="E4276" s="1" t="str">
        <f t="shared" si="335"/>
        <v/>
      </c>
    </row>
    <row r="4277" spans="1:5" x14ac:dyDescent="0.25">
      <c r="A4277" s="7" t="str">
        <f t="shared" si="332"/>
        <v/>
      </c>
      <c r="B4277" s="1" t="str">
        <f>IF(A4277="","",IF($C$13="Yes",($C$12+Table1[[#This Row],[Interest Paid]]),IF($C$11*E4276&gt;10,IF($C$13="No",$C$11*E4276,($C$11*E4276)+$C$12),10)))</f>
        <v/>
      </c>
      <c r="C4277" s="1" t="str">
        <f t="shared" si="333"/>
        <v/>
      </c>
      <c r="D4277" s="1" t="str">
        <f t="shared" si="334"/>
        <v/>
      </c>
      <c r="E4277" s="1" t="str">
        <f t="shared" si="335"/>
        <v/>
      </c>
    </row>
    <row r="4278" spans="1:5" x14ac:dyDescent="0.25">
      <c r="A4278" s="7" t="str">
        <f t="shared" si="332"/>
        <v/>
      </c>
      <c r="B4278" s="1" t="str">
        <f>IF(A4278="","",IF($C$13="Yes",($C$12+Table1[[#This Row],[Interest Paid]]),IF($C$11*E4277&gt;10,IF($C$13="No",$C$11*E4277,($C$11*E4277)+$C$12),10)))</f>
        <v/>
      </c>
      <c r="C4278" s="1" t="str">
        <f t="shared" si="333"/>
        <v/>
      </c>
      <c r="D4278" s="1" t="str">
        <f t="shared" si="334"/>
        <v/>
      </c>
      <c r="E4278" s="1" t="str">
        <f t="shared" si="335"/>
        <v/>
      </c>
    </row>
    <row r="4279" spans="1:5" x14ac:dyDescent="0.25">
      <c r="A4279" s="7" t="str">
        <f t="shared" si="332"/>
        <v/>
      </c>
      <c r="B4279" s="1" t="str">
        <f>IF(A4279="","",IF($C$13="Yes",($C$12+Table1[[#This Row],[Interest Paid]]),IF($C$11*E4278&gt;10,IF($C$13="No",$C$11*E4278,($C$11*E4278)+$C$12),10)))</f>
        <v/>
      </c>
      <c r="C4279" s="1" t="str">
        <f t="shared" si="333"/>
        <v/>
      </c>
      <c r="D4279" s="1" t="str">
        <f t="shared" si="334"/>
        <v/>
      </c>
      <c r="E4279" s="1" t="str">
        <f t="shared" si="335"/>
        <v/>
      </c>
    </row>
    <row r="4280" spans="1:5" x14ac:dyDescent="0.25">
      <c r="A4280" s="7" t="str">
        <f t="shared" si="332"/>
        <v/>
      </c>
      <c r="B4280" s="1" t="str">
        <f>IF(A4280="","",IF($C$13="Yes",($C$12+Table1[[#This Row],[Interest Paid]]),IF($C$11*E4279&gt;10,IF($C$13="No",$C$11*E4279,($C$11*E4279)+$C$12),10)))</f>
        <v/>
      </c>
      <c r="C4280" s="1" t="str">
        <f t="shared" si="333"/>
        <v/>
      </c>
      <c r="D4280" s="1" t="str">
        <f t="shared" si="334"/>
        <v/>
      </c>
      <c r="E4280" s="1" t="str">
        <f t="shared" si="335"/>
        <v/>
      </c>
    </row>
    <row r="4281" spans="1:5" x14ac:dyDescent="0.25">
      <c r="A4281" s="7" t="str">
        <f t="shared" si="332"/>
        <v/>
      </c>
      <c r="B4281" s="1" t="str">
        <f>IF(A4281="","",IF($C$13="Yes",($C$12+Table1[[#This Row],[Interest Paid]]),IF($C$11*E4280&gt;10,IF($C$13="No",$C$11*E4280,($C$11*E4280)+$C$12),10)))</f>
        <v/>
      </c>
      <c r="C4281" s="1" t="str">
        <f t="shared" si="333"/>
        <v/>
      </c>
      <c r="D4281" s="1" t="str">
        <f t="shared" si="334"/>
        <v/>
      </c>
      <c r="E4281" s="1" t="str">
        <f t="shared" si="335"/>
        <v/>
      </c>
    </row>
    <row r="4282" spans="1:5" x14ac:dyDescent="0.25">
      <c r="A4282" s="7" t="str">
        <f t="shared" si="332"/>
        <v/>
      </c>
      <c r="B4282" s="1" t="str">
        <f>IF(A4282="","",IF($C$13="Yes",($C$12+Table1[[#This Row],[Interest Paid]]),IF($C$11*E4281&gt;10,IF($C$13="No",$C$11*E4281,($C$11*E4281)+$C$12),10)))</f>
        <v/>
      </c>
      <c r="C4282" s="1" t="str">
        <f t="shared" si="333"/>
        <v/>
      </c>
      <c r="D4282" s="1" t="str">
        <f t="shared" si="334"/>
        <v/>
      </c>
      <c r="E4282" s="1" t="str">
        <f t="shared" si="335"/>
        <v/>
      </c>
    </row>
    <row r="4283" spans="1:5" x14ac:dyDescent="0.25">
      <c r="A4283" s="7" t="str">
        <f t="shared" si="332"/>
        <v/>
      </c>
      <c r="B4283" s="1" t="str">
        <f>IF(A4283="","",IF($C$13="Yes",($C$12+Table1[[#This Row],[Interest Paid]]),IF($C$11*E4282&gt;10,IF($C$13="No",$C$11*E4282,($C$11*E4282)+$C$12),10)))</f>
        <v/>
      </c>
      <c r="C4283" s="1" t="str">
        <f t="shared" si="333"/>
        <v/>
      </c>
      <c r="D4283" s="1" t="str">
        <f t="shared" si="334"/>
        <v/>
      </c>
      <c r="E4283" s="1" t="str">
        <f t="shared" si="335"/>
        <v/>
      </c>
    </row>
    <row r="4284" spans="1:5" x14ac:dyDescent="0.25">
      <c r="A4284" s="7" t="str">
        <f t="shared" si="332"/>
        <v/>
      </c>
      <c r="B4284" s="1" t="str">
        <f>IF(A4284="","",IF($C$13="Yes",($C$12+Table1[[#This Row],[Interest Paid]]),IF($C$11*E4283&gt;10,IF($C$13="No",$C$11*E4283,($C$11*E4283)+$C$12),10)))</f>
        <v/>
      </c>
      <c r="C4284" s="1" t="str">
        <f t="shared" si="333"/>
        <v/>
      </c>
      <c r="D4284" s="1" t="str">
        <f t="shared" si="334"/>
        <v/>
      </c>
      <c r="E4284" s="1" t="str">
        <f t="shared" si="335"/>
        <v/>
      </c>
    </row>
    <row r="4285" spans="1:5" x14ac:dyDescent="0.25">
      <c r="A4285" s="7" t="str">
        <f t="shared" si="332"/>
        <v/>
      </c>
      <c r="B4285" s="1" t="str">
        <f>IF(A4285="","",IF($C$13="Yes",($C$12+Table1[[#This Row],[Interest Paid]]),IF($C$11*E4284&gt;10,IF($C$13="No",$C$11*E4284,($C$11*E4284)+$C$12),10)))</f>
        <v/>
      </c>
      <c r="C4285" s="1" t="str">
        <f t="shared" si="333"/>
        <v/>
      </c>
      <c r="D4285" s="1" t="str">
        <f t="shared" si="334"/>
        <v/>
      </c>
      <c r="E4285" s="1" t="str">
        <f t="shared" si="335"/>
        <v/>
      </c>
    </row>
    <row r="4286" spans="1:5" x14ac:dyDescent="0.25">
      <c r="A4286" s="7" t="str">
        <f t="shared" si="332"/>
        <v/>
      </c>
      <c r="B4286" s="1" t="str">
        <f>IF(A4286="","",IF($C$13="Yes",($C$12+Table1[[#This Row],[Interest Paid]]),IF($C$11*E4285&gt;10,IF($C$13="No",$C$11*E4285,($C$11*E4285)+$C$12),10)))</f>
        <v/>
      </c>
      <c r="C4286" s="1" t="str">
        <f t="shared" si="333"/>
        <v/>
      </c>
      <c r="D4286" s="1" t="str">
        <f t="shared" si="334"/>
        <v/>
      </c>
      <c r="E4286" s="1" t="str">
        <f t="shared" si="335"/>
        <v/>
      </c>
    </row>
    <row r="4287" spans="1:5" x14ac:dyDescent="0.25">
      <c r="A4287" s="7" t="str">
        <f t="shared" si="332"/>
        <v/>
      </c>
      <c r="B4287" s="1" t="str">
        <f>IF(A4287="","",IF($C$13="Yes",($C$12+Table1[[#This Row],[Interest Paid]]),IF($C$11*E4286&gt;10,IF($C$13="No",$C$11*E4286,($C$11*E4286)+$C$12),10)))</f>
        <v/>
      </c>
      <c r="C4287" s="1" t="str">
        <f t="shared" si="333"/>
        <v/>
      </c>
      <c r="D4287" s="1" t="str">
        <f t="shared" si="334"/>
        <v/>
      </c>
      <c r="E4287" s="1" t="str">
        <f t="shared" si="335"/>
        <v/>
      </c>
    </row>
    <row r="4288" spans="1:5" x14ac:dyDescent="0.25">
      <c r="A4288" s="7" t="str">
        <f t="shared" si="332"/>
        <v/>
      </c>
      <c r="B4288" s="1" t="str">
        <f>IF(A4288="","",IF($C$13="Yes",($C$12+Table1[[#This Row],[Interest Paid]]),IF($C$11*E4287&gt;10,IF($C$13="No",$C$11*E4287,($C$11*E4287)+$C$12),10)))</f>
        <v/>
      </c>
      <c r="C4288" s="1" t="str">
        <f t="shared" si="333"/>
        <v/>
      </c>
      <c r="D4288" s="1" t="str">
        <f t="shared" si="334"/>
        <v/>
      </c>
      <c r="E4288" s="1" t="str">
        <f t="shared" si="335"/>
        <v/>
      </c>
    </row>
    <row r="4289" spans="1:5" x14ac:dyDescent="0.25">
      <c r="A4289" s="7" t="str">
        <f t="shared" si="332"/>
        <v/>
      </c>
      <c r="B4289" s="1" t="str">
        <f>IF(A4289="","",IF($C$13="Yes",($C$12+Table1[[#This Row],[Interest Paid]]),IF($C$11*E4288&gt;10,IF($C$13="No",$C$11*E4288,($C$11*E4288)+$C$12),10)))</f>
        <v/>
      </c>
      <c r="C4289" s="1" t="str">
        <f t="shared" si="333"/>
        <v/>
      </c>
      <c r="D4289" s="1" t="str">
        <f t="shared" si="334"/>
        <v/>
      </c>
      <c r="E4289" s="1" t="str">
        <f t="shared" si="335"/>
        <v/>
      </c>
    </row>
    <row r="4290" spans="1:5" x14ac:dyDescent="0.25">
      <c r="A4290" s="7" t="str">
        <f t="shared" si="332"/>
        <v/>
      </c>
      <c r="B4290" s="1" t="str">
        <f>IF(A4290="","",IF($C$13="Yes",($C$12+Table1[[#This Row],[Interest Paid]]),IF($C$11*E4289&gt;10,IF($C$13="No",$C$11*E4289,($C$11*E4289)+$C$12),10)))</f>
        <v/>
      </c>
      <c r="C4290" s="1" t="str">
        <f t="shared" si="333"/>
        <v/>
      </c>
      <c r="D4290" s="1" t="str">
        <f t="shared" si="334"/>
        <v/>
      </c>
      <c r="E4290" s="1" t="str">
        <f t="shared" si="335"/>
        <v/>
      </c>
    </row>
    <row r="4291" spans="1:5" x14ac:dyDescent="0.25">
      <c r="A4291" s="7" t="str">
        <f t="shared" si="332"/>
        <v/>
      </c>
      <c r="B4291" s="1" t="str">
        <f>IF(A4291="","",IF($C$13="Yes",($C$12+Table1[[#This Row],[Interest Paid]]),IF($C$11*E4290&gt;10,IF($C$13="No",$C$11*E4290,($C$11*E4290)+$C$12),10)))</f>
        <v/>
      </c>
      <c r="C4291" s="1" t="str">
        <f t="shared" si="333"/>
        <v/>
      </c>
      <c r="D4291" s="1" t="str">
        <f t="shared" si="334"/>
        <v/>
      </c>
      <c r="E4291" s="1" t="str">
        <f t="shared" si="335"/>
        <v/>
      </c>
    </row>
    <row r="4292" spans="1:5" x14ac:dyDescent="0.25">
      <c r="A4292" s="7" t="str">
        <f t="shared" si="332"/>
        <v/>
      </c>
      <c r="B4292" s="1" t="str">
        <f>IF(A4292="","",IF($C$13="Yes",($C$12+Table1[[#This Row],[Interest Paid]]),IF($C$11*E4291&gt;10,IF($C$13="No",$C$11*E4291,($C$11*E4291)+$C$12),10)))</f>
        <v/>
      </c>
      <c r="C4292" s="1" t="str">
        <f t="shared" si="333"/>
        <v/>
      </c>
      <c r="D4292" s="1" t="str">
        <f t="shared" si="334"/>
        <v/>
      </c>
      <c r="E4292" s="1" t="str">
        <f t="shared" si="335"/>
        <v/>
      </c>
    </row>
    <row r="4293" spans="1:5" x14ac:dyDescent="0.25">
      <c r="A4293" s="7" t="str">
        <f t="shared" si="332"/>
        <v/>
      </c>
      <c r="B4293" s="1" t="str">
        <f>IF(A4293="","",IF($C$13="Yes",($C$12+Table1[[#This Row],[Interest Paid]]),IF($C$11*E4292&gt;10,IF($C$13="No",$C$11*E4292,($C$11*E4292)+$C$12),10)))</f>
        <v/>
      </c>
      <c r="C4293" s="1" t="str">
        <f t="shared" si="333"/>
        <v/>
      </c>
      <c r="D4293" s="1" t="str">
        <f t="shared" si="334"/>
        <v/>
      </c>
      <c r="E4293" s="1" t="str">
        <f t="shared" si="335"/>
        <v/>
      </c>
    </row>
    <row r="4294" spans="1:5" x14ac:dyDescent="0.25">
      <c r="A4294" s="7" t="str">
        <f t="shared" si="332"/>
        <v/>
      </c>
      <c r="B4294" s="1" t="str">
        <f>IF(A4294="","",IF($C$13="Yes",($C$12+Table1[[#This Row],[Interest Paid]]),IF($C$11*E4293&gt;10,IF($C$13="No",$C$11*E4293,($C$11*E4293)+$C$12),10)))</f>
        <v/>
      </c>
      <c r="C4294" s="1" t="str">
        <f t="shared" si="333"/>
        <v/>
      </c>
      <c r="D4294" s="1" t="str">
        <f t="shared" si="334"/>
        <v/>
      </c>
      <c r="E4294" s="1" t="str">
        <f t="shared" si="335"/>
        <v/>
      </c>
    </row>
    <row r="4295" spans="1:5" x14ac:dyDescent="0.25">
      <c r="A4295" s="7" t="str">
        <f t="shared" si="332"/>
        <v/>
      </c>
      <c r="B4295" s="1" t="str">
        <f>IF(A4295="","",IF($C$13="Yes",($C$12+Table1[[#This Row],[Interest Paid]]),IF($C$11*E4294&gt;10,IF($C$13="No",$C$11*E4294,($C$11*E4294)+$C$12),10)))</f>
        <v/>
      </c>
      <c r="C4295" s="1" t="str">
        <f t="shared" si="333"/>
        <v/>
      </c>
      <c r="D4295" s="1" t="str">
        <f t="shared" si="334"/>
        <v/>
      </c>
      <c r="E4295" s="1" t="str">
        <f t="shared" si="335"/>
        <v/>
      </c>
    </row>
    <row r="4296" spans="1:5" x14ac:dyDescent="0.25">
      <c r="A4296" s="7" t="str">
        <f t="shared" si="332"/>
        <v/>
      </c>
      <c r="B4296" s="1" t="str">
        <f>IF(A4296="","",IF($C$13="Yes",($C$12+Table1[[#This Row],[Interest Paid]]),IF($C$11*E4295&gt;10,IF($C$13="No",$C$11*E4295,($C$11*E4295)+$C$12),10)))</f>
        <v/>
      </c>
      <c r="C4296" s="1" t="str">
        <f t="shared" si="333"/>
        <v/>
      </c>
      <c r="D4296" s="1" t="str">
        <f t="shared" si="334"/>
        <v/>
      </c>
      <c r="E4296" s="1" t="str">
        <f t="shared" si="335"/>
        <v/>
      </c>
    </row>
    <row r="4297" spans="1:5" x14ac:dyDescent="0.25">
      <c r="A4297" s="7" t="str">
        <f t="shared" si="332"/>
        <v/>
      </c>
      <c r="B4297" s="1" t="str">
        <f>IF(A4297="","",IF($C$13="Yes",($C$12+Table1[[#This Row],[Interest Paid]]),IF($C$11*E4296&gt;10,IF($C$13="No",$C$11*E4296,($C$11*E4296)+$C$12),10)))</f>
        <v/>
      </c>
      <c r="C4297" s="1" t="str">
        <f t="shared" si="333"/>
        <v/>
      </c>
      <c r="D4297" s="1" t="str">
        <f t="shared" si="334"/>
        <v/>
      </c>
      <c r="E4297" s="1" t="str">
        <f t="shared" si="335"/>
        <v/>
      </c>
    </row>
    <row r="4298" spans="1:5" x14ac:dyDescent="0.25">
      <c r="A4298" s="7" t="str">
        <f t="shared" si="332"/>
        <v/>
      </c>
      <c r="B4298" s="1" t="str">
        <f>IF(A4298="","",IF($C$13="Yes",($C$12+Table1[[#This Row],[Interest Paid]]),IF($C$11*E4297&gt;10,IF($C$13="No",$C$11*E4297,($C$11*E4297)+$C$12),10)))</f>
        <v/>
      </c>
      <c r="C4298" s="1" t="str">
        <f t="shared" si="333"/>
        <v/>
      </c>
      <c r="D4298" s="1" t="str">
        <f t="shared" si="334"/>
        <v/>
      </c>
      <c r="E4298" s="1" t="str">
        <f t="shared" si="335"/>
        <v/>
      </c>
    </row>
    <row r="4299" spans="1:5" x14ac:dyDescent="0.25">
      <c r="A4299" s="7" t="str">
        <f t="shared" si="332"/>
        <v/>
      </c>
      <c r="B4299" s="1" t="str">
        <f>IF(A4299="","",IF($C$13="Yes",($C$12+Table1[[#This Row],[Interest Paid]]),IF($C$11*E4298&gt;10,IF($C$13="No",$C$11*E4298,($C$11*E4298)+$C$12),10)))</f>
        <v/>
      </c>
      <c r="C4299" s="1" t="str">
        <f t="shared" si="333"/>
        <v/>
      </c>
      <c r="D4299" s="1" t="str">
        <f t="shared" si="334"/>
        <v/>
      </c>
      <c r="E4299" s="1" t="str">
        <f t="shared" si="335"/>
        <v/>
      </c>
    </row>
    <row r="4300" spans="1:5" x14ac:dyDescent="0.25">
      <c r="A4300" s="7" t="str">
        <f t="shared" si="332"/>
        <v/>
      </c>
      <c r="B4300" s="1" t="str">
        <f>IF(A4300="","",IF($C$13="Yes",($C$12+Table1[[#This Row],[Interest Paid]]),IF($C$11*E4299&gt;10,IF($C$13="No",$C$11*E4299,($C$11*E4299)+$C$12),10)))</f>
        <v/>
      </c>
      <c r="C4300" s="1" t="str">
        <f t="shared" si="333"/>
        <v/>
      </c>
      <c r="D4300" s="1" t="str">
        <f t="shared" si="334"/>
        <v/>
      </c>
      <c r="E4300" s="1" t="str">
        <f t="shared" si="335"/>
        <v/>
      </c>
    </row>
    <row r="4301" spans="1:5" x14ac:dyDescent="0.25">
      <c r="A4301" s="7" t="str">
        <f t="shared" si="332"/>
        <v/>
      </c>
      <c r="B4301" s="1" t="str">
        <f>IF(A4301="","",IF($C$13="Yes",($C$12+Table1[[#This Row],[Interest Paid]]),IF($C$11*E4300&gt;10,IF($C$13="No",$C$11*E4300,($C$11*E4300)+$C$12),10)))</f>
        <v/>
      </c>
      <c r="C4301" s="1" t="str">
        <f t="shared" si="333"/>
        <v/>
      </c>
      <c r="D4301" s="1" t="str">
        <f t="shared" si="334"/>
        <v/>
      </c>
      <c r="E4301" s="1" t="str">
        <f t="shared" si="335"/>
        <v/>
      </c>
    </row>
    <row r="4302" spans="1:5" x14ac:dyDescent="0.25">
      <c r="A4302" s="7" t="str">
        <f t="shared" si="332"/>
        <v/>
      </c>
      <c r="B4302" s="1" t="str">
        <f>IF(A4302="","",IF($C$13="Yes",($C$12+Table1[[#This Row],[Interest Paid]]),IF($C$11*E4301&gt;10,IF($C$13="No",$C$11*E4301,($C$11*E4301)+$C$12),10)))</f>
        <v/>
      </c>
      <c r="C4302" s="1" t="str">
        <f t="shared" si="333"/>
        <v/>
      </c>
      <c r="D4302" s="1" t="str">
        <f t="shared" si="334"/>
        <v/>
      </c>
      <c r="E4302" s="1" t="str">
        <f t="shared" si="335"/>
        <v/>
      </c>
    </row>
    <row r="4303" spans="1:5" x14ac:dyDescent="0.25">
      <c r="A4303" s="7" t="str">
        <f t="shared" si="332"/>
        <v/>
      </c>
      <c r="B4303" s="1" t="str">
        <f>IF(A4303="","",IF($C$13="Yes",($C$12+Table1[[#This Row],[Interest Paid]]),IF($C$11*E4302&gt;10,IF($C$13="No",$C$11*E4302,($C$11*E4302)+$C$12),10)))</f>
        <v/>
      </c>
      <c r="C4303" s="1" t="str">
        <f t="shared" si="333"/>
        <v/>
      </c>
      <c r="D4303" s="1" t="str">
        <f t="shared" si="334"/>
        <v/>
      </c>
      <c r="E4303" s="1" t="str">
        <f t="shared" si="335"/>
        <v/>
      </c>
    </row>
    <row r="4304" spans="1:5" x14ac:dyDescent="0.25">
      <c r="A4304" s="7" t="str">
        <f t="shared" si="332"/>
        <v/>
      </c>
      <c r="B4304" s="1" t="str">
        <f>IF(A4304="","",IF($C$13="Yes",($C$12+Table1[[#This Row],[Interest Paid]]),IF($C$11*E4303&gt;10,IF($C$13="No",$C$11*E4303,($C$11*E4303)+$C$12),10)))</f>
        <v/>
      </c>
      <c r="C4304" s="1" t="str">
        <f t="shared" si="333"/>
        <v/>
      </c>
      <c r="D4304" s="1" t="str">
        <f t="shared" si="334"/>
        <v/>
      </c>
      <c r="E4304" s="1" t="str">
        <f t="shared" si="335"/>
        <v/>
      </c>
    </row>
    <row r="4305" spans="1:5" x14ac:dyDescent="0.25">
      <c r="A4305" s="7" t="str">
        <f t="shared" si="332"/>
        <v/>
      </c>
      <c r="B4305" s="1" t="str">
        <f>IF(A4305="","",IF($C$13="Yes",($C$12+Table1[[#This Row],[Interest Paid]]),IF($C$11*E4304&gt;10,IF($C$13="No",$C$11*E4304,($C$11*E4304)+$C$12),10)))</f>
        <v/>
      </c>
      <c r="C4305" s="1" t="str">
        <f t="shared" si="333"/>
        <v/>
      </c>
      <c r="D4305" s="1" t="str">
        <f t="shared" si="334"/>
        <v/>
      </c>
      <c r="E4305" s="1" t="str">
        <f t="shared" si="335"/>
        <v/>
      </c>
    </row>
    <row r="4306" spans="1:5" x14ac:dyDescent="0.25">
      <c r="A4306" s="7" t="str">
        <f t="shared" si="332"/>
        <v/>
      </c>
      <c r="B4306" s="1" t="str">
        <f>IF(A4306="","",IF($C$13="Yes",($C$12+Table1[[#This Row],[Interest Paid]]),IF($C$11*E4305&gt;10,IF($C$13="No",$C$11*E4305,($C$11*E4305)+$C$12),10)))</f>
        <v/>
      </c>
      <c r="C4306" s="1" t="str">
        <f t="shared" si="333"/>
        <v/>
      </c>
      <c r="D4306" s="1" t="str">
        <f t="shared" si="334"/>
        <v/>
      </c>
      <c r="E4306" s="1" t="str">
        <f t="shared" si="335"/>
        <v/>
      </c>
    </row>
    <row r="4307" spans="1:5" x14ac:dyDescent="0.25">
      <c r="A4307" s="7" t="str">
        <f t="shared" si="332"/>
        <v/>
      </c>
      <c r="B4307" s="1" t="str">
        <f>IF(A4307="","",IF($C$13="Yes",($C$12+Table1[[#This Row],[Interest Paid]]),IF($C$11*E4306&gt;10,IF($C$13="No",$C$11*E4306,($C$11*E4306)+$C$12),10)))</f>
        <v/>
      </c>
      <c r="C4307" s="1" t="str">
        <f t="shared" si="333"/>
        <v/>
      </c>
      <c r="D4307" s="1" t="str">
        <f t="shared" si="334"/>
        <v/>
      </c>
      <c r="E4307" s="1" t="str">
        <f t="shared" si="335"/>
        <v/>
      </c>
    </row>
    <row r="4308" spans="1:5" x14ac:dyDescent="0.25">
      <c r="A4308" s="7" t="str">
        <f t="shared" si="332"/>
        <v/>
      </c>
      <c r="B4308" s="1" t="str">
        <f>IF(A4308="","",IF($C$13="Yes",($C$12+Table1[[#This Row],[Interest Paid]]),IF($C$11*E4307&gt;10,IF($C$13="No",$C$11*E4307,($C$11*E4307)+$C$12),10)))</f>
        <v/>
      </c>
      <c r="C4308" s="1" t="str">
        <f t="shared" si="333"/>
        <v/>
      </c>
      <c r="D4308" s="1" t="str">
        <f t="shared" si="334"/>
        <v/>
      </c>
      <c r="E4308" s="1" t="str">
        <f t="shared" si="335"/>
        <v/>
      </c>
    </row>
    <row r="4309" spans="1:5" x14ac:dyDescent="0.25">
      <c r="A4309" s="7" t="str">
        <f t="shared" si="332"/>
        <v/>
      </c>
      <c r="B4309" s="1" t="str">
        <f>IF(A4309="","",IF($C$13="Yes",($C$12+Table1[[#This Row],[Interest Paid]]),IF($C$11*E4308&gt;10,IF($C$13="No",$C$11*E4308,($C$11*E4308)+$C$12),10)))</f>
        <v/>
      </c>
      <c r="C4309" s="1" t="str">
        <f t="shared" si="333"/>
        <v/>
      </c>
      <c r="D4309" s="1" t="str">
        <f t="shared" si="334"/>
        <v/>
      </c>
      <c r="E4309" s="1" t="str">
        <f t="shared" si="335"/>
        <v/>
      </c>
    </row>
    <row r="4310" spans="1:5" x14ac:dyDescent="0.25">
      <c r="A4310" s="7" t="str">
        <f t="shared" si="332"/>
        <v/>
      </c>
      <c r="B4310" s="1" t="str">
        <f>IF(A4310="","",IF($C$13="Yes",($C$12+Table1[[#This Row],[Interest Paid]]),IF($C$11*E4309&gt;10,IF($C$13="No",$C$11*E4309,($C$11*E4309)+$C$12),10)))</f>
        <v/>
      </c>
      <c r="C4310" s="1" t="str">
        <f t="shared" si="333"/>
        <v/>
      </c>
      <c r="D4310" s="1" t="str">
        <f t="shared" si="334"/>
        <v/>
      </c>
      <c r="E4310" s="1" t="str">
        <f t="shared" si="335"/>
        <v/>
      </c>
    </row>
    <row r="4311" spans="1:5" x14ac:dyDescent="0.25">
      <c r="A4311" s="7" t="str">
        <f t="shared" si="332"/>
        <v/>
      </c>
      <c r="B4311" s="1" t="str">
        <f>IF(A4311="","",IF($C$13="Yes",($C$12+Table1[[#This Row],[Interest Paid]]),IF($C$11*E4310&gt;10,IF($C$13="No",$C$11*E4310,($C$11*E4310)+$C$12),10)))</f>
        <v/>
      </c>
      <c r="C4311" s="1" t="str">
        <f t="shared" si="333"/>
        <v/>
      </c>
      <c r="D4311" s="1" t="str">
        <f t="shared" si="334"/>
        <v/>
      </c>
      <c r="E4311" s="1" t="str">
        <f t="shared" si="335"/>
        <v/>
      </c>
    </row>
    <row r="4312" spans="1:5" x14ac:dyDescent="0.25">
      <c r="A4312" s="7" t="str">
        <f t="shared" si="332"/>
        <v/>
      </c>
      <c r="B4312" s="1" t="str">
        <f>IF(A4312="","",IF($C$13="Yes",($C$12+Table1[[#This Row],[Interest Paid]]),IF($C$11*E4311&gt;10,IF($C$13="No",$C$11*E4311,($C$11*E4311)+$C$12),10)))</f>
        <v/>
      </c>
      <c r="C4312" s="1" t="str">
        <f t="shared" si="333"/>
        <v/>
      </c>
      <c r="D4312" s="1" t="str">
        <f t="shared" si="334"/>
        <v/>
      </c>
      <c r="E4312" s="1" t="str">
        <f t="shared" si="335"/>
        <v/>
      </c>
    </row>
    <row r="4313" spans="1:5" x14ac:dyDescent="0.25">
      <c r="A4313" s="7" t="str">
        <f t="shared" si="332"/>
        <v/>
      </c>
      <c r="B4313" s="1" t="str">
        <f>IF(A4313="","",IF($C$13="Yes",($C$12+Table1[[#This Row],[Interest Paid]]),IF($C$11*E4312&gt;10,IF($C$13="No",$C$11*E4312,($C$11*E4312)+$C$12),10)))</f>
        <v/>
      </c>
      <c r="C4313" s="1" t="str">
        <f t="shared" si="333"/>
        <v/>
      </c>
      <c r="D4313" s="1" t="str">
        <f t="shared" si="334"/>
        <v/>
      </c>
      <c r="E4313" s="1" t="str">
        <f t="shared" si="335"/>
        <v/>
      </c>
    </row>
    <row r="4314" spans="1:5" x14ac:dyDescent="0.25">
      <c r="A4314" s="7" t="str">
        <f t="shared" si="332"/>
        <v/>
      </c>
      <c r="B4314" s="1" t="str">
        <f>IF(A4314="","",IF($C$13="Yes",($C$12+Table1[[#This Row],[Interest Paid]]),IF($C$11*E4313&gt;10,IF($C$13="No",$C$11*E4313,($C$11*E4313)+$C$12),10)))</f>
        <v/>
      </c>
      <c r="C4314" s="1" t="str">
        <f t="shared" si="333"/>
        <v/>
      </c>
      <c r="D4314" s="1" t="str">
        <f t="shared" si="334"/>
        <v/>
      </c>
      <c r="E4314" s="1" t="str">
        <f t="shared" si="335"/>
        <v/>
      </c>
    </row>
    <row r="4315" spans="1:5" x14ac:dyDescent="0.25">
      <c r="A4315" s="7" t="str">
        <f t="shared" si="332"/>
        <v/>
      </c>
      <c r="B4315" s="1" t="str">
        <f>IF(A4315="","",IF($C$13="Yes",($C$12+Table1[[#This Row],[Interest Paid]]),IF($C$11*E4314&gt;10,IF($C$13="No",$C$11*E4314,($C$11*E4314)+$C$12),10)))</f>
        <v/>
      </c>
      <c r="C4315" s="1" t="str">
        <f t="shared" si="333"/>
        <v/>
      </c>
      <c r="D4315" s="1" t="str">
        <f t="shared" si="334"/>
        <v/>
      </c>
      <c r="E4315" s="1" t="str">
        <f t="shared" si="335"/>
        <v/>
      </c>
    </row>
    <row r="4316" spans="1:5" x14ac:dyDescent="0.25">
      <c r="A4316" s="7" t="str">
        <f t="shared" si="332"/>
        <v/>
      </c>
      <c r="B4316" s="1" t="str">
        <f>IF(A4316="","",IF($C$13="Yes",($C$12+Table1[[#This Row],[Interest Paid]]),IF($C$11*E4315&gt;10,IF($C$13="No",$C$11*E4315,($C$11*E4315)+$C$12),10)))</f>
        <v/>
      </c>
      <c r="C4316" s="1" t="str">
        <f t="shared" si="333"/>
        <v/>
      </c>
      <c r="D4316" s="1" t="str">
        <f t="shared" si="334"/>
        <v/>
      </c>
      <c r="E4316" s="1" t="str">
        <f t="shared" si="335"/>
        <v/>
      </c>
    </row>
    <row r="4317" spans="1:5" x14ac:dyDescent="0.25">
      <c r="A4317" s="7" t="str">
        <f t="shared" si="332"/>
        <v/>
      </c>
      <c r="B4317" s="1" t="str">
        <f>IF(A4317="","",IF($C$13="Yes",($C$12+Table1[[#This Row],[Interest Paid]]),IF($C$11*E4316&gt;10,IF($C$13="No",$C$11*E4316,($C$11*E4316)+$C$12),10)))</f>
        <v/>
      </c>
      <c r="C4317" s="1" t="str">
        <f t="shared" si="333"/>
        <v/>
      </c>
      <c r="D4317" s="1" t="str">
        <f t="shared" si="334"/>
        <v/>
      </c>
      <c r="E4317" s="1" t="str">
        <f t="shared" si="335"/>
        <v/>
      </c>
    </row>
    <row r="4318" spans="1:5" x14ac:dyDescent="0.25">
      <c r="A4318" s="7" t="str">
        <f t="shared" si="332"/>
        <v/>
      </c>
      <c r="B4318" s="1" t="str">
        <f>IF(A4318="","",IF($C$13="Yes",($C$12+Table1[[#This Row],[Interest Paid]]),IF($C$11*E4317&gt;10,IF($C$13="No",$C$11*E4317,($C$11*E4317)+$C$12),10)))</f>
        <v/>
      </c>
      <c r="C4318" s="1" t="str">
        <f t="shared" si="333"/>
        <v/>
      </c>
      <c r="D4318" s="1" t="str">
        <f t="shared" si="334"/>
        <v/>
      </c>
      <c r="E4318" s="1" t="str">
        <f t="shared" si="335"/>
        <v/>
      </c>
    </row>
    <row r="4319" spans="1:5" x14ac:dyDescent="0.25">
      <c r="A4319" s="7" t="str">
        <f t="shared" si="332"/>
        <v/>
      </c>
      <c r="B4319" s="1" t="str">
        <f>IF(A4319="","",IF($C$13="Yes",($C$12+Table1[[#This Row],[Interest Paid]]),IF($C$11*E4318&gt;10,IF($C$13="No",$C$11*E4318,($C$11*E4318)+$C$12),10)))</f>
        <v/>
      </c>
      <c r="C4319" s="1" t="str">
        <f t="shared" si="333"/>
        <v/>
      </c>
      <c r="D4319" s="1" t="str">
        <f t="shared" si="334"/>
        <v/>
      </c>
      <c r="E4319" s="1" t="str">
        <f t="shared" si="335"/>
        <v/>
      </c>
    </row>
    <row r="4320" spans="1:5" x14ac:dyDescent="0.25">
      <c r="A4320" s="7" t="str">
        <f t="shared" si="332"/>
        <v/>
      </c>
      <c r="B4320" s="1" t="str">
        <f>IF(A4320="","",IF($C$13="Yes",($C$12+Table1[[#This Row],[Interest Paid]]),IF($C$11*E4319&gt;10,IF($C$13="No",$C$11*E4319,($C$11*E4319)+$C$12),10)))</f>
        <v/>
      </c>
      <c r="C4320" s="1" t="str">
        <f t="shared" si="333"/>
        <v/>
      </c>
      <c r="D4320" s="1" t="str">
        <f t="shared" si="334"/>
        <v/>
      </c>
      <c r="E4320" s="1" t="str">
        <f t="shared" si="335"/>
        <v/>
      </c>
    </row>
    <row r="4321" spans="1:5" x14ac:dyDescent="0.25">
      <c r="A4321" s="7" t="str">
        <f t="shared" si="332"/>
        <v/>
      </c>
      <c r="B4321" s="1" t="str">
        <f>IF(A4321="","",IF($C$13="Yes",($C$12+Table1[[#This Row],[Interest Paid]]),IF($C$11*E4320&gt;10,IF($C$13="No",$C$11*E4320,($C$11*E4320)+$C$12),10)))</f>
        <v/>
      </c>
      <c r="C4321" s="1" t="str">
        <f t="shared" si="333"/>
        <v/>
      </c>
      <c r="D4321" s="1" t="str">
        <f t="shared" si="334"/>
        <v/>
      </c>
      <c r="E4321" s="1" t="str">
        <f t="shared" si="335"/>
        <v/>
      </c>
    </row>
    <row r="4322" spans="1:5" x14ac:dyDescent="0.25">
      <c r="A4322" s="7" t="str">
        <f t="shared" si="332"/>
        <v/>
      </c>
      <c r="B4322" s="1" t="str">
        <f>IF(A4322="","",IF($C$13="Yes",($C$12+Table1[[#This Row],[Interest Paid]]),IF($C$11*E4321&gt;10,IF($C$13="No",$C$11*E4321,($C$11*E4321)+$C$12),10)))</f>
        <v/>
      </c>
      <c r="C4322" s="1" t="str">
        <f t="shared" si="333"/>
        <v/>
      </c>
      <c r="D4322" s="1" t="str">
        <f t="shared" si="334"/>
        <v/>
      </c>
      <c r="E4322" s="1" t="str">
        <f t="shared" si="335"/>
        <v/>
      </c>
    </row>
    <row r="4323" spans="1:5" x14ac:dyDescent="0.25">
      <c r="A4323" s="7" t="str">
        <f t="shared" ref="A4323:A4386" si="336">IF(A4322="","",IF(E4322&gt;0,A4322+1,""))</f>
        <v/>
      </c>
      <c r="B4323" s="1" t="str">
        <f>IF(A4323="","",IF($C$13="Yes",($C$12+Table1[[#This Row],[Interest Paid]]),IF($C$11*E4322&gt;10,IF($C$13="No",$C$11*E4322,($C$11*E4322)+$C$12),10)))</f>
        <v/>
      </c>
      <c r="C4323" s="1" t="str">
        <f t="shared" ref="C4323:C4386" si="337">IF(A4323="","",($C$10/12)*E4322)</f>
        <v/>
      </c>
      <c r="D4323" s="1" t="str">
        <f t="shared" ref="D4323:D4386" si="338">IF(A4323="","",B4323-C4323)</f>
        <v/>
      </c>
      <c r="E4323" s="1" t="str">
        <f t="shared" ref="E4323:E4386" si="339">IF(A4323="","",E4322-D4323)</f>
        <v/>
      </c>
    </row>
    <row r="4324" spans="1:5" x14ac:dyDescent="0.25">
      <c r="A4324" s="7" t="str">
        <f t="shared" si="336"/>
        <v/>
      </c>
      <c r="B4324" s="1" t="str">
        <f>IF(A4324="","",IF($C$13="Yes",($C$12+Table1[[#This Row],[Interest Paid]]),IF($C$11*E4323&gt;10,IF($C$13="No",$C$11*E4323,($C$11*E4323)+$C$12),10)))</f>
        <v/>
      </c>
      <c r="C4324" s="1" t="str">
        <f t="shared" si="337"/>
        <v/>
      </c>
      <c r="D4324" s="1" t="str">
        <f t="shared" si="338"/>
        <v/>
      </c>
      <c r="E4324" s="1" t="str">
        <f t="shared" si="339"/>
        <v/>
      </c>
    </row>
    <row r="4325" spans="1:5" x14ac:dyDescent="0.25">
      <c r="A4325" s="7" t="str">
        <f t="shared" si="336"/>
        <v/>
      </c>
      <c r="B4325" s="1" t="str">
        <f>IF(A4325="","",IF($C$13="Yes",($C$12+Table1[[#This Row],[Interest Paid]]),IF($C$11*E4324&gt;10,IF($C$13="No",$C$11*E4324,($C$11*E4324)+$C$12),10)))</f>
        <v/>
      </c>
      <c r="C4325" s="1" t="str">
        <f t="shared" si="337"/>
        <v/>
      </c>
      <c r="D4325" s="1" t="str">
        <f t="shared" si="338"/>
        <v/>
      </c>
      <c r="E4325" s="1" t="str">
        <f t="shared" si="339"/>
        <v/>
      </c>
    </row>
    <row r="4326" spans="1:5" x14ac:dyDescent="0.25">
      <c r="A4326" s="7" t="str">
        <f t="shared" si="336"/>
        <v/>
      </c>
      <c r="B4326" s="1" t="str">
        <f>IF(A4326="","",IF($C$13="Yes",($C$12+Table1[[#This Row],[Interest Paid]]),IF($C$11*E4325&gt;10,IF($C$13="No",$C$11*E4325,($C$11*E4325)+$C$12),10)))</f>
        <v/>
      </c>
      <c r="C4326" s="1" t="str">
        <f t="shared" si="337"/>
        <v/>
      </c>
      <c r="D4326" s="1" t="str">
        <f t="shared" si="338"/>
        <v/>
      </c>
      <c r="E4326" s="1" t="str">
        <f t="shared" si="339"/>
        <v/>
      </c>
    </row>
    <row r="4327" spans="1:5" x14ac:dyDescent="0.25">
      <c r="A4327" s="7" t="str">
        <f t="shared" si="336"/>
        <v/>
      </c>
      <c r="B4327" s="1" t="str">
        <f>IF(A4327="","",IF($C$13="Yes",($C$12+Table1[[#This Row],[Interest Paid]]),IF($C$11*E4326&gt;10,IF($C$13="No",$C$11*E4326,($C$11*E4326)+$C$12),10)))</f>
        <v/>
      </c>
      <c r="C4327" s="1" t="str">
        <f t="shared" si="337"/>
        <v/>
      </c>
      <c r="D4327" s="1" t="str">
        <f t="shared" si="338"/>
        <v/>
      </c>
      <c r="E4327" s="1" t="str">
        <f t="shared" si="339"/>
        <v/>
      </c>
    </row>
    <row r="4328" spans="1:5" x14ac:dyDescent="0.25">
      <c r="A4328" s="7" t="str">
        <f t="shared" si="336"/>
        <v/>
      </c>
      <c r="B4328" s="1" t="str">
        <f>IF(A4328="","",IF($C$13="Yes",($C$12+Table1[[#This Row],[Interest Paid]]),IF($C$11*E4327&gt;10,IF($C$13="No",$C$11*E4327,($C$11*E4327)+$C$12),10)))</f>
        <v/>
      </c>
      <c r="C4328" s="1" t="str">
        <f t="shared" si="337"/>
        <v/>
      </c>
      <c r="D4328" s="1" t="str">
        <f t="shared" si="338"/>
        <v/>
      </c>
      <c r="E4328" s="1" t="str">
        <f t="shared" si="339"/>
        <v/>
      </c>
    </row>
    <row r="4329" spans="1:5" x14ac:dyDescent="0.25">
      <c r="A4329" s="7" t="str">
        <f t="shared" si="336"/>
        <v/>
      </c>
      <c r="B4329" s="1" t="str">
        <f>IF(A4329="","",IF($C$13="Yes",($C$12+Table1[[#This Row],[Interest Paid]]),IF($C$11*E4328&gt;10,IF($C$13="No",$C$11*E4328,($C$11*E4328)+$C$12),10)))</f>
        <v/>
      </c>
      <c r="C4329" s="1" t="str">
        <f t="shared" si="337"/>
        <v/>
      </c>
      <c r="D4329" s="1" t="str">
        <f t="shared" si="338"/>
        <v/>
      </c>
      <c r="E4329" s="1" t="str">
        <f t="shared" si="339"/>
        <v/>
      </c>
    </row>
    <row r="4330" spans="1:5" x14ac:dyDescent="0.25">
      <c r="A4330" s="7" t="str">
        <f t="shared" si="336"/>
        <v/>
      </c>
      <c r="B4330" s="1" t="str">
        <f>IF(A4330="","",IF($C$13="Yes",($C$12+Table1[[#This Row],[Interest Paid]]),IF($C$11*E4329&gt;10,IF($C$13="No",$C$11*E4329,($C$11*E4329)+$C$12),10)))</f>
        <v/>
      </c>
      <c r="C4330" s="1" t="str">
        <f t="shared" si="337"/>
        <v/>
      </c>
      <c r="D4330" s="1" t="str">
        <f t="shared" si="338"/>
        <v/>
      </c>
      <c r="E4330" s="1" t="str">
        <f t="shared" si="339"/>
        <v/>
      </c>
    </row>
    <row r="4331" spans="1:5" x14ac:dyDescent="0.25">
      <c r="A4331" s="7" t="str">
        <f t="shared" si="336"/>
        <v/>
      </c>
      <c r="B4331" s="1" t="str">
        <f>IF(A4331="","",IF($C$13="Yes",($C$12+Table1[[#This Row],[Interest Paid]]),IF($C$11*E4330&gt;10,IF($C$13="No",$C$11*E4330,($C$11*E4330)+$C$12),10)))</f>
        <v/>
      </c>
      <c r="C4331" s="1" t="str">
        <f t="shared" si="337"/>
        <v/>
      </c>
      <c r="D4331" s="1" t="str">
        <f t="shared" si="338"/>
        <v/>
      </c>
      <c r="E4331" s="1" t="str">
        <f t="shared" si="339"/>
        <v/>
      </c>
    </row>
    <row r="4332" spans="1:5" x14ac:dyDescent="0.25">
      <c r="A4332" s="7" t="str">
        <f t="shared" si="336"/>
        <v/>
      </c>
      <c r="B4332" s="1" t="str">
        <f>IF(A4332="","",IF($C$13="Yes",($C$12+Table1[[#This Row],[Interest Paid]]),IF($C$11*E4331&gt;10,IF($C$13="No",$C$11*E4331,($C$11*E4331)+$C$12),10)))</f>
        <v/>
      </c>
      <c r="C4332" s="1" t="str">
        <f t="shared" si="337"/>
        <v/>
      </c>
      <c r="D4332" s="1" t="str">
        <f t="shared" si="338"/>
        <v/>
      </c>
      <c r="E4332" s="1" t="str">
        <f t="shared" si="339"/>
        <v/>
      </c>
    </row>
    <row r="4333" spans="1:5" x14ac:dyDescent="0.25">
      <c r="A4333" s="7" t="str">
        <f t="shared" si="336"/>
        <v/>
      </c>
      <c r="B4333" s="1" t="str">
        <f>IF(A4333="","",IF($C$13="Yes",($C$12+Table1[[#This Row],[Interest Paid]]),IF($C$11*E4332&gt;10,IF($C$13="No",$C$11*E4332,($C$11*E4332)+$C$12),10)))</f>
        <v/>
      </c>
      <c r="C4333" s="1" t="str">
        <f t="shared" si="337"/>
        <v/>
      </c>
      <c r="D4333" s="1" t="str">
        <f t="shared" si="338"/>
        <v/>
      </c>
      <c r="E4333" s="1" t="str">
        <f t="shared" si="339"/>
        <v/>
      </c>
    </row>
    <row r="4334" spans="1:5" x14ac:dyDescent="0.25">
      <c r="A4334" s="7" t="str">
        <f t="shared" si="336"/>
        <v/>
      </c>
      <c r="B4334" s="1" t="str">
        <f>IF(A4334="","",IF($C$13="Yes",($C$12+Table1[[#This Row],[Interest Paid]]),IF($C$11*E4333&gt;10,IF($C$13="No",$C$11*E4333,($C$11*E4333)+$C$12),10)))</f>
        <v/>
      </c>
      <c r="C4334" s="1" t="str">
        <f t="shared" si="337"/>
        <v/>
      </c>
      <c r="D4334" s="1" t="str">
        <f t="shared" si="338"/>
        <v/>
      </c>
      <c r="E4334" s="1" t="str">
        <f t="shared" si="339"/>
        <v/>
      </c>
    </row>
    <row r="4335" spans="1:5" x14ac:dyDescent="0.25">
      <c r="A4335" s="7" t="str">
        <f t="shared" si="336"/>
        <v/>
      </c>
      <c r="B4335" s="1" t="str">
        <f>IF(A4335="","",IF($C$13="Yes",($C$12+Table1[[#This Row],[Interest Paid]]),IF($C$11*E4334&gt;10,IF($C$13="No",$C$11*E4334,($C$11*E4334)+$C$12),10)))</f>
        <v/>
      </c>
      <c r="C4335" s="1" t="str">
        <f t="shared" si="337"/>
        <v/>
      </c>
      <c r="D4335" s="1" t="str">
        <f t="shared" si="338"/>
        <v/>
      </c>
      <c r="E4335" s="1" t="str">
        <f t="shared" si="339"/>
        <v/>
      </c>
    </row>
    <row r="4336" spans="1:5" x14ac:dyDescent="0.25">
      <c r="A4336" s="7" t="str">
        <f t="shared" si="336"/>
        <v/>
      </c>
      <c r="B4336" s="1" t="str">
        <f>IF(A4336="","",IF($C$13="Yes",($C$12+Table1[[#This Row],[Interest Paid]]),IF($C$11*E4335&gt;10,IF($C$13="No",$C$11*E4335,($C$11*E4335)+$C$12),10)))</f>
        <v/>
      </c>
      <c r="C4336" s="1" t="str">
        <f t="shared" si="337"/>
        <v/>
      </c>
      <c r="D4336" s="1" t="str">
        <f t="shared" si="338"/>
        <v/>
      </c>
      <c r="E4336" s="1" t="str">
        <f t="shared" si="339"/>
        <v/>
      </c>
    </row>
    <row r="4337" spans="1:5" x14ac:dyDescent="0.25">
      <c r="A4337" s="7" t="str">
        <f t="shared" si="336"/>
        <v/>
      </c>
      <c r="B4337" s="1" t="str">
        <f>IF(A4337="","",IF($C$13="Yes",($C$12+Table1[[#This Row],[Interest Paid]]),IF($C$11*E4336&gt;10,IF($C$13="No",$C$11*E4336,($C$11*E4336)+$C$12),10)))</f>
        <v/>
      </c>
      <c r="C4337" s="1" t="str">
        <f t="shared" si="337"/>
        <v/>
      </c>
      <c r="D4337" s="1" t="str">
        <f t="shared" si="338"/>
        <v/>
      </c>
      <c r="E4337" s="1" t="str">
        <f t="shared" si="339"/>
        <v/>
      </c>
    </row>
    <row r="4338" spans="1:5" x14ac:dyDescent="0.25">
      <c r="A4338" s="7" t="str">
        <f t="shared" si="336"/>
        <v/>
      </c>
      <c r="B4338" s="1" t="str">
        <f>IF(A4338="","",IF($C$13="Yes",($C$12+Table1[[#This Row],[Interest Paid]]),IF($C$11*E4337&gt;10,IF($C$13="No",$C$11*E4337,($C$11*E4337)+$C$12),10)))</f>
        <v/>
      </c>
      <c r="C4338" s="1" t="str">
        <f t="shared" si="337"/>
        <v/>
      </c>
      <c r="D4338" s="1" t="str">
        <f t="shared" si="338"/>
        <v/>
      </c>
      <c r="E4338" s="1" t="str">
        <f t="shared" si="339"/>
        <v/>
      </c>
    </row>
    <row r="4339" spans="1:5" x14ac:dyDescent="0.25">
      <c r="A4339" s="7" t="str">
        <f t="shared" si="336"/>
        <v/>
      </c>
      <c r="B4339" s="1" t="str">
        <f>IF(A4339="","",IF($C$13="Yes",($C$12+Table1[[#This Row],[Interest Paid]]),IF($C$11*E4338&gt;10,IF($C$13="No",$C$11*E4338,($C$11*E4338)+$C$12),10)))</f>
        <v/>
      </c>
      <c r="C4339" s="1" t="str">
        <f t="shared" si="337"/>
        <v/>
      </c>
      <c r="D4339" s="1" t="str">
        <f t="shared" si="338"/>
        <v/>
      </c>
      <c r="E4339" s="1" t="str">
        <f t="shared" si="339"/>
        <v/>
      </c>
    </row>
    <row r="4340" spans="1:5" x14ac:dyDescent="0.25">
      <c r="A4340" s="7" t="str">
        <f t="shared" si="336"/>
        <v/>
      </c>
      <c r="B4340" s="1" t="str">
        <f>IF(A4340="","",IF($C$13="Yes",($C$12+Table1[[#This Row],[Interest Paid]]),IF($C$11*E4339&gt;10,IF($C$13="No",$C$11*E4339,($C$11*E4339)+$C$12),10)))</f>
        <v/>
      </c>
      <c r="C4340" s="1" t="str">
        <f t="shared" si="337"/>
        <v/>
      </c>
      <c r="D4340" s="1" t="str">
        <f t="shared" si="338"/>
        <v/>
      </c>
      <c r="E4340" s="1" t="str">
        <f t="shared" si="339"/>
        <v/>
      </c>
    </row>
    <row r="4341" spans="1:5" x14ac:dyDescent="0.25">
      <c r="A4341" s="7" t="str">
        <f t="shared" si="336"/>
        <v/>
      </c>
      <c r="B4341" s="1" t="str">
        <f>IF(A4341="","",IF($C$13="Yes",($C$12+Table1[[#This Row],[Interest Paid]]),IF($C$11*E4340&gt;10,IF($C$13="No",$C$11*E4340,($C$11*E4340)+$C$12),10)))</f>
        <v/>
      </c>
      <c r="C4341" s="1" t="str">
        <f t="shared" si="337"/>
        <v/>
      </c>
      <c r="D4341" s="1" t="str">
        <f t="shared" si="338"/>
        <v/>
      </c>
      <c r="E4341" s="1" t="str">
        <f t="shared" si="339"/>
        <v/>
      </c>
    </row>
    <row r="4342" spans="1:5" x14ac:dyDescent="0.25">
      <c r="A4342" s="7" t="str">
        <f t="shared" si="336"/>
        <v/>
      </c>
      <c r="B4342" s="1" t="str">
        <f>IF(A4342="","",IF($C$13="Yes",($C$12+Table1[[#This Row],[Interest Paid]]),IF($C$11*E4341&gt;10,IF($C$13="No",$C$11*E4341,($C$11*E4341)+$C$12),10)))</f>
        <v/>
      </c>
      <c r="C4342" s="1" t="str">
        <f t="shared" si="337"/>
        <v/>
      </c>
      <c r="D4342" s="1" t="str">
        <f t="shared" si="338"/>
        <v/>
      </c>
      <c r="E4342" s="1" t="str">
        <f t="shared" si="339"/>
        <v/>
      </c>
    </row>
    <row r="4343" spans="1:5" x14ac:dyDescent="0.25">
      <c r="A4343" s="7" t="str">
        <f t="shared" si="336"/>
        <v/>
      </c>
      <c r="B4343" s="1" t="str">
        <f>IF(A4343="","",IF($C$13="Yes",($C$12+Table1[[#This Row],[Interest Paid]]),IF($C$11*E4342&gt;10,IF($C$13="No",$C$11*E4342,($C$11*E4342)+$C$12),10)))</f>
        <v/>
      </c>
      <c r="C4343" s="1" t="str">
        <f t="shared" si="337"/>
        <v/>
      </c>
      <c r="D4343" s="1" t="str">
        <f t="shared" si="338"/>
        <v/>
      </c>
      <c r="E4343" s="1" t="str">
        <f t="shared" si="339"/>
        <v/>
      </c>
    </row>
    <row r="4344" spans="1:5" x14ac:dyDescent="0.25">
      <c r="A4344" s="7" t="str">
        <f t="shared" si="336"/>
        <v/>
      </c>
      <c r="B4344" s="1" t="str">
        <f>IF(A4344="","",IF($C$13="Yes",($C$12+Table1[[#This Row],[Interest Paid]]),IF($C$11*E4343&gt;10,IF($C$13="No",$C$11*E4343,($C$11*E4343)+$C$12),10)))</f>
        <v/>
      </c>
      <c r="C4344" s="1" t="str">
        <f t="shared" si="337"/>
        <v/>
      </c>
      <c r="D4344" s="1" t="str">
        <f t="shared" si="338"/>
        <v/>
      </c>
      <c r="E4344" s="1" t="str">
        <f t="shared" si="339"/>
        <v/>
      </c>
    </row>
    <row r="4345" spans="1:5" x14ac:dyDescent="0.25">
      <c r="A4345" s="7" t="str">
        <f t="shared" si="336"/>
        <v/>
      </c>
      <c r="B4345" s="1" t="str">
        <f>IF(A4345="","",IF($C$13="Yes",($C$12+Table1[[#This Row],[Interest Paid]]),IF($C$11*E4344&gt;10,IF($C$13="No",$C$11*E4344,($C$11*E4344)+$C$12),10)))</f>
        <v/>
      </c>
      <c r="C4345" s="1" t="str">
        <f t="shared" si="337"/>
        <v/>
      </c>
      <c r="D4345" s="1" t="str">
        <f t="shared" si="338"/>
        <v/>
      </c>
      <c r="E4345" s="1" t="str">
        <f t="shared" si="339"/>
        <v/>
      </c>
    </row>
    <row r="4346" spans="1:5" x14ac:dyDescent="0.25">
      <c r="A4346" s="7" t="str">
        <f t="shared" si="336"/>
        <v/>
      </c>
      <c r="B4346" s="1" t="str">
        <f>IF(A4346="","",IF($C$13="Yes",($C$12+Table1[[#This Row],[Interest Paid]]),IF($C$11*E4345&gt;10,IF($C$13="No",$C$11*E4345,($C$11*E4345)+$C$12),10)))</f>
        <v/>
      </c>
      <c r="C4346" s="1" t="str">
        <f t="shared" si="337"/>
        <v/>
      </c>
      <c r="D4346" s="1" t="str">
        <f t="shared" si="338"/>
        <v/>
      </c>
      <c r="E4346" s="1" t="str">
        <f t="shared" si="339"/>
        <v/>
      </c>
    </row>
    <row r="4347" spans="1:5" x14ac:dyDescent="0.25">
      <c r="A4347" s="7" t="str">
        <f t="shared" si="336"/>
        <v/>
      </c>
      <c r="B4347" s="1" t="str">
        <f>IF(A4347="","",IF($C$13="Yes",($C$12+Table1[[#This Row],[Interest Paid]]),IF($C$11*E4346&gt;10,IF($C$13="No",$C$11*E4346,($C$11*E4346)+$C$12),10)))</f>
        <v/>
      </c>
      <c r="C4347" s="1" t="str">
        <f t="shared" si="337"/>
        <v/>
      </c>
      <c r="D4347" s="1" t="str">
        <f t="shared" si="338"/>
        <v/>
      </c>
      <c r="E4347" s="1" t="str">
        <f t="shared" si="339"/>
        <v/>
      </c>
    </row>
    <row r="4348" spans="1:5" x14ac:dyDescent="0.25">
      <c r="A4348" s="7" t="str">
        <f t="shared" si="336"/>
        <v/>
      </c>
      <c r="B4348" s="1" t="str">
        <f>IF(A4348="","",IF($C$13="Yes",($C$12+Table1[[#This Row],[Interest Paid]]),IF($C$11*E4347&gt;10,IF($C$13="No",$C$11*E4347,($C$11*E4347)+$C$12),10)))</f>
        <v/>
      </c>
      <c r="C4348" s="1" t="str">
        <f t="shared" si="337"/>
        <v/>
      </c>
      <c r="D4348" s="1" t="str">
        <f t="shared" si="338"/>
        <v/>
      </c>
      <c r="E4348" s="1" t="str">
        <f t="shared" si="339"/>
        <v/>
      </c>
    </row>
    <row r="4349" spans="1:5" x14ac:dyDescent="0.25">
      <c r="A4349" s="7" t="str">
        <f t="shared" si="336"/>
        <v/>
      </c>
      <c r="B4349" s="1" t="str">
        <f>IF(A4349="","",IF($C$13="Yes",($C$12+Table1[[#This Row],[Interest Paid]]),IF($C$11*E4348&gt;10,IF($C$13="No",$C$11*E4348,($C$11*E4348)+$C$12),10)))</f>
        <v/>
      </c>
      <c r="C4349" s="1" t="str">
        <f t="shared" si="337"/>
        <v/>
      </c>
      <c r="D4349" s="1" t="str">
        <f t="shared" si="338"/>
        <v/>
      </c>
      <c r="E4349" s="1" t="str">
        <f t="shared" si="339"/>
        <v/>
      </c>
    </row>
    <row r="4350" spans="1:5" x14ac:dyDescent="0.25">
      <c r="A4350" s="7" t="str">
        <f t="shared" si="336"/>
        <v/>
      </c>
      <c r="B4350" s="1" t="str">
        <f>IF(A4350="","",IF($C$13="Yes",($C$12+Table1[[#This Row],[Interest Paid]]),IF($C$11*E4349&gt;10,IF($C$13="No",$C$11*E4349,($C$11*E4349)+$C$12),10)))</f>
        <v/>
      </c>
      <c r="C4350" s="1" t="str">
        <f t="shared" si="337"/>
        <v/>
      </c>
      <c r="D4350" s="1" t="str">
        <f t="shared" si="338"/>
        <v/>
      </c>
      <c r="E4350" s="1" t="str">
        <f t="shared" si="339"/>
        <v/>
      </c>
    </row>
    <row r="4351" spans="1:5" x14ac:dyDescent="0.25">
      <c r="A4351" s="7" t="str">
        <f t="shared" si="336"/>
        <v/>
      </c>
      <c r="B4351" s="1" t="str">
        <f>IF(A4351="","",IF($C$13="Yes",($C$12+Table1[[#This Row],[Interest Paid]]),IF($C$11*E4350&gt;10,IF($C$13="No",$C$11*E4350,($C$11*E4350)+$C$12),10)))</f>
        <v/>
      </c>
      <c r="C4351" s="1" t="str">
        <f t="shared" si="337"/>
        <v/>
      </c>
      <c r="D4351" s="1" t="str">
        <f t="shared" si="338"/>
        <v/>
      </c>
      <c r="E4351" s="1" t="str">
        <f t="shared" si="339"/>
        <v/>
      </c>
    </row>
    <row r="4352" spans="1:5" x14ac:dyDescent="0.25">
      <c r="A4352" s="7" t="str">
        <f t="shared" si="336"/>
        <v/>
      </c>
      <c r="B4352" s="1" t="str">
        <f>IF(A4352="","",IF($C$13="Yes",($C$12+Table1[[#This Row],[Interest Paid]]),IF($C$11*E4351&gt;10,IF($C$13="No",$C$11*E4351,($C$11*E4351)+$C$12),10)))</f>
        <v/>
      </c>
      <c r="C4352" s="1" t="str">
        <f t="shared" si="337"/>
        <v/>
      </c>
      <c r="D4352" s="1" t="str">
        <f t="shared" si="338"/>
        <v/>
      </c>
      <c r="E4352" s="1" t="str">
        <f t="shared" si="339"/>
        <v/>
      </c>
    </row>
    <row r="4353" spans="1:5" x14ac:dyDescent="0.25">
      <c r="A4353" s="7" t="str">
        <f t="shared" si="336"/>
        <v/>
      </c>
      <c r="B4353" s="1" t="str">
        <f>IF(A4353="","",IF($C$13="Yes",($C$12+Table1[[#This Row],[Interest Paid]]),IF($C$11*E4352&gt;10,IF($C$13="No",$C$11*E4352,($C$11*E4352)+$C$12),10)))</f>
        <v/>
      </c>
      <c r="C4353" s="1" t="str">
        <f t="shared" si="337"/>
        <v/>
      </c>
      <c r="D4353" s="1" t="str">
        <f t="shared" si="338"/>
        <v/>
      </c>
      <c r="E4353" s="1" t="str">
        <f t="shared" si="339"/>
        <v/>
      </c>
    </row>
    <row r="4354" spans="1:5" x14ac:dyDescent="0.25">
      <c r="A4354" s="7" t="str">
        <f t="shared" si="336"/>
        <v/>
      </c>
      <c r="B4354" s="1" t="str">
        <f>IF(A4354="","",IF($C$13="Yes",($C$12+Table1[[#This Row],[Interest Paid]]),IF($C$11*E4353&gt;10,IF($C$13="No",$C$11*E4353,($C$11*E4353)+$C$12),10)))</f>
        <v/>
      </c>
      <c r="C4354" s="1" t="str">
        <f t="shared" si="337"/>
        <v/>
      </c>
      <c r="D4354" s="1" t="str">
        <f t="shared" si="338"/>
        <v/>
      </c>
      <c r="E4354" s="1" t="str">
        <f t="shared" si="339"/>
        <v/>
      </c>
    </row>
    <row r="4355" spans="1:5" x14ac:dyDescent="0.25">
      <c r="A4355" s="7" t="str">
        <f t="shared" si="336"/>
        <v/>
      </c>
      <c r="B4355" s="1" t="str">
        <f>IF(A4355="","",IF($C$13="Yes",($C$12+Table1[[#This Row],[Interest Paid]]),IF($C$11*E4354&gt;10,IF($C$13="No",$C$11*E4354,($C$11*E4354)+$C$12),10)))</f>
        <v/>
      </c>
      <c r="C4355" s="1" t="str">
        <f t="shared" si="337"/>
        <v/>
      </c>
      <c r="D4355" s="1" t="str">
        <f t="shared" si="338"/>
        <v/>
      </c>
      <c r="E4355" s="1" t="str">
        <f t="shared" si="339"/>
        <v/>
      </c>
    </row>
    <row r="4356" spans="1:5" x14ac:dyDescent="0.25">
      <c r="A4356" s="7" t="str">
        <f t="shared" si="336"/>
        <v/>
      </c>
      <c r="B4356" s="1" t="str">
        <f>IF(A4356="","",IF($C$13="Yes",($C$12+Table1[[#This Row],[Interest Paid]]),IF($C$11*E4355&gt;10,IF($C$13="No",$C$11*E4355,($C$11*E4355)+$C$12),10)))</f>
        <v/>
      </c>
      <c r="C4356" s="1" t="str">
        <f t="shared" si="337"/>
        <v/>
      </c>
      <c r="D4356" s="1" t="str">
        <f t="shared" si="338"/>
        <v/>
      </c>
      <c r="E4356" s="1" t="str">
        <f t="shared" si="339"/>
        <v/>
      </c>
    </row>
    <row r="4357" spans="1:5" x14ac:dyDescent="0.25">
      <c r="A4357" s="7" t="str">
        <f t="shared" si="336"/>
        <v/>
      </c>
      <c r="B4357" s="1" t="str">
        <f>IF(A4357="","",IF($C$13="Yes",($C$12+Table1[[#This Row],[Interest Paid]]),IF($C$11*E4356&gt;10,IF($C$13="No",$C$11*E4356,($C$11*E4356)+$C$12),10)))</f>
        <v/>
      </c>
      <c r="C4357" s="1" t="str">
        <f t="shared" si="337"/>
        <v/>
      </c>
      <c r="D4357" s="1" t="str">
        <f t="shared" si="338"/>
        <v/>
      </c>
      <c r="E4357" s="1" t="str">
        <f t="shared" si="339"/>
        <v/>
      </c>
    </row>
    <row r="4358" spans="1:5" x14ac:dyDescent="0.25">
      <c r="A4358" s="7" t="str">
        <f t="shared" si="336"/>
        <v/>
      </c>
      <c r="B4358" s="1" t="str">
        <f>IF(A4358="","",IF($C$13="Yes",($C$12+Table1[[#This Row],[Interest Paid]]),IF($C$11*E4357&gt;10,IF($C$13="No",$C$11*E4357,($C$11*E4357)+$C$12),10)))</f>
        <v/>
      </c>
      <c r="C4358" s="1" t="str">
        <f t="shared" si="337"/>
        <v/>
      </c>
      <c r="D4358" s="1" t="str">
        <f t="shared" si="338"/>
        <v/>
      </c>
      <c r="E4358" s="1" t="str">
        <f t="shared" si="339"/>
        <v/>
      </c>
    </row>
    <row r="4359" spans="1:5" x14ac:dyDescent="0.25">
      <c r="A4359" s="7" t="str">
        <f t="shared" si="336"/>
        <v/>
      </c>
      <c r="B4359" s="1" t="str">
        <f>IF(A4359="","",IF($C$13="Yes",($C$12+Table1[[#This Row],[Interest Paid]]),IF($C$11*E4358&gt;10,IF($C$13="No",$C$11*E4358,($C$11*E4358)+$C$12),10)))</f>
        <v/>
      </c>
      <c r="C4359" s="1" t="str">
        <f t="shared" si="337"/>
        <v/>
      </c>
      <c r="D4359" s="1" t="str">
        <f t="shared" si="338"/>
        <v/>
      </c>
      <c r="E4359" s="1" t="str">
        <f t="shared" si="339"/>
        <v/>
      </c>
    </row>
    <row r="4360" spans="1:5" x14ac:dyDescent="0.25">
      <c r="A4360" s="7" t="str">
        <f t="shared" si="336"/>
        <v/>
      </c>
      <c r="B4360" s="1" t="str">
        <f>IF(A4360="","",IF($C$13="Yes",($C$12+Table1[[#This Row],[Interest Paid]]),IF($C$11*E4359&gt;10,IF($C$13="No",$C$11*E4359,($C$11*E4359)+$C$12),10)))</f>
        <v/>
      </c>
      <c r="C4360" s="1" t="str">
        <f t="shared" si="337"/>
        <v/>
      </c>
      <c r="D4360" s="1" t="str">
        <f t="shared" si="338"/>
        <v/>
      </c>
      <c r="E4360" s="1" t="str">
        <f t="shared" si="339"/>
        <v/>
      </c>
    </row>
    <row r="4361" spans="1:5" x14ac:dyDescent="0.25">
      <c r="A4361" s="7" t="str">
        <f t="shared" si="336"/>
        <v/>
      </c>
      <c r="B4361" s="1" t="str">
        <f>IF(A4361="","",IF($C$13="Yes",($C$12+Table1[[#This Row],[Interest Paid]]),IF($C$11*E4360&gt;10,IF($C$13="No",$C$11*E4360,($C$11*E4360)+$C$12),10)))</f>
        <v/>
      </c>
      <c r="C4361" s="1" t="str">
        <f t="shared" si="337"/>
        <v/>
      </c>
      <c r="D4361" s="1" t="str">
        <f t="shared" si="338"/>
        <v/>
      </c>
      <c r="E4361" s="1" t="str">
        <f t="shared" si="339"/>
        <v/>
      </c>
    </row>
    <row r="4362" spans="1:5" x14ac:dyDescent="0.25">
      <c r="A4362" s="7" t="str">
        <f t="shared" si="336"/>
        <v/>
      </c>
      <c r="B4362" s="1" t="str">
        <f>IF(A4362="","",IF($C$13="Yes",($C$12+Table1[[#This Row],[Interest Paid]]),IF($C$11*E4361&gt;10,IF($C$13="No",$C$11*E4361,($C$11*E4361)+$C$12),10)))</f>
        <v/>
      </c>
      <c r="C4362" s="1" t="str">
        <f t="shared" si="337"/>
        <v/>
      </c>
      <c r="D4362" s="1" t="str">
        <f t="shared" si="338"/>
        <v/>
      </c>
      <c r="E4362" s="1" t="str">
        <f t="shared" si="339"/>
        <v/>
      </c>
    </row>
    <row r="4363" spans="1:5" x14ac:dyDescent="0.25">
      <c r="A4363" s="7" t="str">
        <f t="shared" si="336"/>
        <v/>
      </c>
      <c r="B4363" s="1" t="str">
        <f>IF(A4363="","",IF($C$13="Yes",($C$12+Table1[[#This Row],[Interest Paid]]),IF($C$11*E4362&gt;10,IF($C$13="No",$C$11*E4362,($C$11*E4362)+$C$12),10)))</f>
        <v/>
      </c>
      <c r="C4363" s="1" t="str">
        <f t="shared" si="337"/>
        <v/>
      </c>
      <c r="D4363" s="1" t="str">
        <f t="shared" si="338"/>
        <v/>
      </c>
      <c r="E4363" s="1" t="str">
        <f t="shared" si="339"/>
        <v/>
      </c>
    </row>
    <row r="4364" spans="1:5" x14ac:dyDescent="0.25">
      <c r="A4364" s="7" t="str">
        <f t="shared" si="336"/>
        <v/>
      </c>
      <c r="B4364" s="1" t="str">
        <f>IF(A4364="","",IF($C$13="Yes",($C$12+Table1[[#This Row],[Interest Paid]]),IF($C$11*E4363&gt;10,IF($C$13="No",$C$11*E4363,($C$11*E4363)+$C$12),10)))</f>
        <v/>
      </c>
      <c r="C4364" s="1" t="str">
        <f t="shared" si="337"/>
        <v/>
      </c>
      <c r="D4364" s="1" t="str">
        <f t="shared" si="338"/>
        <v/>
      </c>
      <c r="E4364" s="1" t="str">
        <f t="shared" si="339"/>
        <v/>
      </c>
    </row>
    <row r="4365" spans="1:5" x14ac:dyDescent="0.25">
      <c r="A4365" s="7" t="str">
        <f t="shared" si="336"/>
        <v/>
      </c>
      <c r="B4365" s="1" t="str">
        <f>IF(A4365="","",IF($C$13="Yes",($C$12+Table1[[#This Row],[Interest Paid]]),IF($C$11*E4364&gt;10,IF($C$13="No",$C$11*E4364,($C$11*E4364)+$C$12),10)))</f>
        <v/>
      </c>
      <c r="C4365" s="1" t="str">
        <f t="shared" si="337"/>
        <v/>
      </c>
      <c r="D4365" s="1" t="str">
        <f t="shared" si="338"/>
        <v/>
      </c>
      <c r="E4365" s="1" t="str">
        <f t="shared" si="339"/>
        <v/>
      </c>
    </row>
    <row r="4366" spans="1:5" x14ac:dyDescent="0.25">
      <c r="A4366" s="7" t="str">
        <f t="shared" si="336"/>
        <v/>
      </c>
      <c r="B4366" s="1" t="str">
        <f>IF(A4366="","",IF($C$13="Yes",($C$12+Table1[[#This Row],[Interest Paid]]),IF($C$11*E4365&gt;10,IF($C$13="No",$C$11*E4365,($C$11*E4365)+$C$12),10)))</f>
        <v/>
      </c>
      <c r="C4366" s="1" t="str">
        <f t="shared" si="337"/>
        <v/>
      </c>
      <c r="D4366" s="1" t="str">
        <f t="shared" si="338"/>
        <v/>
      </c>
      <c r="E4366" s="1" t="str">
        <f t="shared" si="339"/>
        <v/>
      </c>
    </row>
    <row r="4367" spans="1:5" x14ac:dyDescent="0.25">
      <c r="A4367" s="7" t="str">
        <f t="shared" si="336"/>
        <v/>
      </c>
      <c r="B4367" s="1" t="str">
        <f>IF(A4367="","",IF($C$13="Yes",($C$12+Table1[[#This Row],[Interest Paid]]),IF($C$11*E4366&gt;10,IF($C$13="No",$C$11*E4366,($C$11*E4366)+$C$12),10)))</f>
        <v/>
      </c>
      <c r="C4367" s="1" t="str">
        <f t="shared" si="337"/>
        <v/>
      </c>
      <c r="D4367" s="1" t="str">
        <f t="shared" si="338"/>
        <v/>
      </c>
      <c r="E4367" s="1" t="str">
        <f t="shared" si="339"/>
        <v/>
      </c>
    </row>
    <row r="4368" spans="1:5" x14ac:dyDescent="0.25">
      <c r="A4368" s="7" t="str">
        <f t="shared" si="336"/>
        <v/>
      </c>
      <c r="B4368" s="1" t="str">
        <f>IF(A4368="","",IF($C$13="Yes",($C$12+Table1[[#This Row],[Interest Paid]]),IF($C$11*E4367&gt;10,IF($C$13="No",$C$11*E4367,($C$11*E4367)+$C$12),10)))</f>
        <v/>
      </c>
      <c r="C4368" s="1" t="str">
        <f t="shared" si="337"/>
        <v/>
      </c>
      <c r="D4368" s="1" t="str">
        <f t="shared" si="338"/>
        <v/>
      </c>
      <c r="E4368" s="1" t="str">
        <f t="shared" si="339"/>
        <v/>
      </c>
    </row>
    <row r="4369" spans="1:5" x14ac:dyDescent="0.25">
      <c r="A4369" s="7" t="str">
        <f t="shared" si="336"/>
        <v/>
      </c>
      <c r="B4369" s="1" t="str">
        <f>IF(A4369="","",IF($C$13="Yes",($C$12+Table1[[#This Row],[Interest Paid]]),IF($C$11*E4368&gt;10,IF($C$13="No",$C$11*E4368,($C$11*E4368)+$C$12),10)))</f>
        <v/>
      </c>
      <c r="C4369" s="1" t="str">
        <f t="shared" si="337"/>
        <v/>
      </c>
      <c r="D4369" s="1" t="str">
        <f t="shared" si="338"/>
        <v/>
      </c>
      <c r="E4369" s="1" t="str">
        <f t="shared" si="339"/>
        <v/>
      </c>
    </row>
    <row r="4370" spans="1:5" x14ac:dyDescent="0.25">
      <c r="A4370" s="7" t="str">
        <f t="shared" si="336"/>
        <v/>
      </c>
      <c r="B4370" s="1" t="str">
        <f>IF(A4370="","",IF($C$13="Yes",($C$12+Table1[[#This Row],[Interest Paid]]),IF($C$11*E4369&gt;10,IF($C$13="No",$C$11*E4369,($C$11*E4369)+$C$12),10)))</f>
        <v/>
      </c>
      <c r="C4370" s="1" t="str">
        <f t="shared" si="337"/>
        <v/>
      </c>
      <c r="D4370" s="1" t="str">
        <f t="shared" si="338"/>
        <v/>
      </c>
      <c r="E4370" s="1" t="str">
        <f t="shared" si="339"/>
        <v/>
      </c>
    </row>
    <row r="4371" spans="1:5" x14ac:dyDescent="0.25">
      <c r="A4371" s="7" t="str">
        <f t="shared" si="336"/>
        <v/>
      </c>
      <c r="B4371" s="1" t="str">
        <f>IF(A4371="","",IF($C$13="Yes",($C$12+Table1[[#This Row],[Interest Paid]]),IF($C$11*E4370&gt;10,IF($C$13="No",$C$11*E4370,($C$11*E4370)+$C$12),10)))</f>
        <v/>
      </c>
      <c r="C4371" s="1" t="str">
        <f t="shared" si="337"/>
        <v/>
      </c>
      <c r="D4371" s="1" t="str">
        <f t="shared" si="338"/>
        <v/>
      </c>
      <c r="E4371" s="1" t="str">
        <f t="shared" si="339"/>
        <v/>
      </c>
    </row>
    <row r="4372" spans="1:5" x14ac:dyDescent="0.25">
      <c r="A4372" s="7" t="str">
        <f t="shared" si="336"/>
        <v/>
      </c>
      <c r="B4372" s="1" t="str">
        <f>IF(A4372="","",IF($C$13="Yes",($C$12+Table1[[#This Row],[Interest Paid]]),IF($C$11*E4371&gt;10,IF($C$13="No",$C$11*E4371,($C$11*E4371)+$C$12),10)))</f>
        <v/>
      </c>
      <c r="C4372" s="1" t="str">
        <f t="shared" si="337"/>
        <v/>
      </c>
      <c r="D4372" s="1" t="str">
        <f t="shared" si="338"/>
        <v/>
      </c>
      <c r="E4372" s="1" t="str">
        <f t="shared" si="339"/>
        <v/>
      </c>
    </row>
    <row r="4373" spans="1:5" x14ac:dyDescent="0.25">
      <c r="A4373" s="7" t="str">
        <f t="shared" si="336"/>
        <v/>
      </c>
      <c r="B4373" s="1" t="str">
        <f>IF(A4373="","",IF($C$13="Yes",($C$12+Table1[[#This Row],[Interest Paid]]),IF($C$11*E4372&gt;10,IF($C$13="No",$C$11*E4372,($C$11*E4372)+$C$12),10)))</f>
        <v/>
      </c>
      <c r="C4373" s="1" t="str">
        <f t="shared" si="337"/>
        <v/>
      </c>
      <c r="D4373" s="1" t="str">
        <f t="shared" si="338"/>
        <v/>
      </c>
      <c r="E4373" s="1" t="str">
        <f t="shared" si="339"/>
        <v/>
      </c>
    </row>
    <row r="4374" spans="1:5" x14ac:dyDescent="0.25">
      <c r="A4374" s="7" t="str">
        <f t="shared" si="336"/>
        <v/>
      </c>
      <c r="B4374" s="1" t="str">
        <f>IF(A4374="","",IF($C$13="Yes",($C$12+Table1[[#This Row],[Interest Paid]]),IF($C$11*E4373&gt;10,IF($C$13="No",$C$11*E4373,($C$11*E4373)+$C$12),10)))</f>
        <v/>
      </c>
      <c r="C4374" s="1" t="str">
        <f t="shared" si="337"/>
        <v/>
      </c>
      <c r="D4374" s="1" t="str">
        <f t="shared" si="338"/>
        <v/>
      </c>
      <c r="E4374" s="1" t="str">
        <f t="shared" si="339"/>
        <v/>
      </c>
    </row>
    <row r="4375" spans="1:5" x14ac:dyDescent="0.25">
      <c r="A4375" s="7" t="str">
        <f t="shared" si="336"/>
        <v/>
      </c>
      <c r="B4375" s="1" t="str">
        <f>IF(A4375="","",IF($C$13="Yes",($C$12+Table1[[#This Row],[Interest Paid]]),IF($C$11*E4374&gt;10,IF($C$13="No",$C$11*E4374,($C$11*E4374)+$C$12),10)))</f>
        <v/>
      </c>
      <c r="C4375" s="1" t="str">
        <f t="shared" si="337"/>
        <v/>
      </c>
      <c r="D4375" s="1" t="str">
        <f t="shared" si="338"/>
        <v/>
      </c>
      <c r="E4375" s="1" t="str">
        <f t="shared" si="339"/>
        <v/>
      </c>
    </row>
    <row r="4376" spans="1:5" x14ac:dyDescent="0.25">
      <c r="A4376" s="7" t="str">
        <f t="shared" si="336"/>
        <v/>
      </c>
      <c r="B4376" s="1" t="str">
        <f>IF(A4376="","",IF($C$13="Yes",($C$12+Table1[[#This Row],[Interest Paid]]),IF($C$11*E4375&gt;10,IF($C$13="No",$C$11*E4375,($C$11*E4375)+$C$12),10)))</f>
        <v/>
      </c>
      <c r="C4376" s="1" t="str">
        <f t="shared" si="337"/>
        <v/>
      </c>
      <c r="D4376" s="1" t="str">
        <f t="shared" si="338"/>
        <v/>
      </c>
      <c r="E4376" s="1" t="str">
        <f t="shared" si="339"/>
        <v/>
      </c>
    </row>
    <row r="4377" spans="1:5" x14ac:dyDescent="0.25">
      <c r="A4377" s="7" t="str">
        <f t="shared" si="336"/>
        <v/>
      </c>
      <c r="B4377" s="1" t="str">
        <f>IF(A4377="","",IF($C$13="Yes",($C$12+Table1[[#This Row],[Interest Paid]]),IF($C$11*E4376&gt;10,IF($C$13="No",$C$11*E4376,($C$11*E4376)+$C$12),10)))</f>
        <v/>
      </c>
      <c r="C4377" s="1" t="str">
        <f t="shared" si="337"/>
        <v/>
      </c>
      <c r="D4377" s="1" t="str">
        <f t="shared" si="338"/>
        <v/>
      </c>
      <c r="E4377" s="1" t="str">
        <f t="shared" si="339"/>
        <v/>
      </c>
    </row>
    <row r="4378" spans="1:5" x14ac:dyDescent="0.25">
      <c r="A4378" s="7" t="str">
        <f t="shared" si="336"/>
        <v/>
      </c>
      <c r="B4378" s="1" t="str">
        <f>IF(A4378="","",IF($C$13="Yes",($C$12+Table1[[#This Row],[Interest Paid]]),IF($C$11*E4377&gt;10,IF($C$13="No",$C$11*E4377,($C$11*E4377)+$C$12),10)))</f>
        <v/>
      </c>
      <c r="C4378" s="1" t="str">
        <f t="shared" si="337"/>
        <v/>
      </c>
      <c r="D4378" s="1" t="str">
        <f t="shared" si="338"/>
        <v/>
      </c>
      <c r="E4378" s="1" t="str">
        <f t="shared" si="339"/>
        <v/>
      </c>
    </row>
    <row r="4379" spans="1:5" x14ac:dyDescent="0.25">
      <c r="A4379" s="7" t="str">
        <f t="shared" si="336"/>
        <v/>
      </c>
      <c r="B4379" s="1" t="str">
        <f>IF(A4379="","",IF($C$13="Yes",($C$12+Table1[[#This Row],[Interest Paid]]),IF($C$11*E4378&gt;10,IF($C$13="No",$C$11*E4378,($C$11*E4378)+$C$12),10)))</f>
        <v/>
      </c>
      <c r="C4379" s="1" t="str">
        <f t="shared" si="337"/>
        <v/>
      </c>
      <c r="D4379" s="1" t="str">
        <f t="shared" si="338"/>
        <v/>
      </c>
      <c r="E4379" s="1" t="str">
        <f t="shared" si="339"/>
        <v/>
      </c>
    </row>
    <row r="4380" spans="1:5" x14ac:dyDescent="0.25">
      <c r="A4380" s="7" t="str">
        <f t="shared" si="336"/>
        <v/>
      </c>
      <c r="B4380" s="1" t="str">
        <f>IF(A4380="","",IF($C$13="Yes",($C$12+Table1[[#This Row],[Interest Paid]]),IF($C$11*E4379&gt;10,IF($C$13="No",$C$11*E4379,($C$11*E4379)+$C$12),10)))</f>
        <v/>
      </c>
      <c r="C4380" s="1" t="str">
        <f t="shared" si="337"/>
        <v/>
      </c>
      <c r="D4380" s="1" t="str">
        <f t="shared" si="338"/>
        <v/>
      </c>
      <c r="E4380" s="1" t="str">
        <f t="shared" si="339"/>
        <v/>
      </c>
    </row>
    <row r="4381" spans="1:5" x14ac:dyDescent="0.25">
      <c r="A4381" s="7" t="str">
        <f t="shared" si="336"/>
        <v/>
      </c>
      <c r="B4381" s="1" t="str">
        <f>IF(A4381="","",IF($C$13="Yes",($C$12+Table1[[#This Row],[Interest Paid]]),IF($C$11*E4380&gt;10,IF($C$13="No",$C$11*E4380,($C$11*E4380)+$C$12),10)))</f>
        <v/>
      </c>
      <c r="C4381" s="1" t="str">
        <f t="shared" si="337"/>
        <v/>
      </c>
      <c r="D4381" s="1" t="str">
        <f t="shared" si="338"/>
        <v/>
      </c>
      <c r="E4381" s="1" t="str">
        <f t="shared" si="339"/>
        <v/>
      </c>
    </row>
    <row r="4382" spans="1:5" x14ac:dyDescent="0.25">
      <c r="A4382" s="7" t="str">
        <f t="shared" si="336"/>
        <v/>
      </c>
      <c r="B4382" s="1" t="str">
        <f>IF(A4382="","",IF($C$13="Yes",($C$12+Table1[[#This Row],[Interest Paid]]),IF($C$11*E4381&gt;10,IF($C$13="No",$C$11*E4381,($C$11*E4381)+$C$12),10)))</f>
        <v/>
      </c>
      <c r="C4382" s="1" t="str">
        <f t="shared" si="337"/>
        <v/>
      </c>
      <c r="D4382" s="1" t="str">
        <f t="shared" si="338"/>
        <v/>
      </c>
      <c r="E4382" s="1" t="str">
        <f t="shared" si="339"/>
        <v/>
      </c>
    </row>
    <row r="4383" spans="1:5" x14ac:dyDescent="0.25">
      <c r="A4383" s="7" t="str">
        <f t="shared" si="336"/>
        <v/>
      </c>
      <c r="B4383" s="1" t="str">
        <f>IF(A4383="","",IF($C$13="Yes",($C$12+Table1[[#This Row],[Interest Paid]]),IF($C$11*E4382&gt;10,IF($C$13="No",$C$11*E4382,($C$11*E4382)+$C$12),10)))</f>
        <v/>
      </c>
      <c r="C4383" s="1" t="str">
        <f t="shared" si="337"/>
        <v/>
      </c>
      <c r="D4383" s="1" t="str">
        <f t="shared" si="338"/>
        <v/>
      </c>
      <c r="E4383" s="1" t="str">
        <f t="shared" si="339"/>
        <v/>
      </c>
    </row>
    <row r="4384" spans="1:5" x14ac:dyDescent="0.25">
      <c r="A4384" s="7" t="str">
        <f t="shared" si="336"/>
        <v/>
      </c>
      <c r="B4384" s="1" t="str">
        <f>IF(A4384="","",IF($C$13="Yes",($C$12+Table1[[#This Row],[Interest Paid]]),IF($C$11*E4383&gt;10,IF($C$13="No",$C$11*E4383,($C$11*E4383)+$C$12),10)))</f>
        <v/>
      </c>
      <c r="C4384" s="1" t="str">
        <f t="shared" si="337"/>
        <v/>
      </c>
      <c r="D4384" s="1" t="str">
        <f t="shared" si="338"/>
        <v/>
      </c>
      <c r="E4384" s="1" t="str">
        <f t="shared" si="339"/>
        <v/>
      </c>
    </row>
    <row r="4385" spans="1:5" x14ac:dyDescent="0.25">
      <c r="A4385" s="7" t="str">
        <f t="shared" si="336"/>
        <v/>
      </c>
      <c r="B4385" s="1" t="str">
        <f>IF(A4385="","",IF($C$13="Yes",($C$12+Table1[[#This Row],[Interest Paid]]),IF($C$11*E4384&gt;10,IF($C$13="No",$C$11*E4384,($C$11*E4384)+$C$12),10)))</f>
        <v/>
      </c>
      <c r="C4385" s="1" t="str">
        <f t="shared" si="337"/>
        <v/>
      </c>
      <c r="D4385" s="1" t="str">
        <f t="shared" si="338"/>
        <v/>
      </c>
      <c r="E4385" s="1" t="str">
        <f t="shared" si="339"/>
        <v/>
      </c>
    </row>
    <row r="4386" spans="1:5" x14ac:dyDescent="0.25">
      <c r="A4386" s="7" t="str">
        <f t="shared" si="336"/>
        <v/>
      </c>
      <c r="B4386" s="1" t="str">
        <f>IF(A4386="","",IF($C$13="Yes",($C$12+Table1[[#This Row],[Interest Paid]]),IF($C$11*E4385&gt;10,IF($C$13="No",$C$11*E4385,($C$11*E4385)+$C$12),10)))</f>
        <v/>
      </c>
      <c r="C4386" s="1" t="str">
        <f t="shared" si="337"/>
        <v/>
      </c>
      <c r="D4386" s="1" t="str">
        <f t="shared" si="338"/>
        <v/>
      </c>
      <c r="E4386" s="1" t="str">
        <f t="shared" si="339"/>
        <v/>
      </c>
    </row>
    <row r="4387" spans="1:5" x14ac:dyDescent="0.25">
      <c r="A4387" s="7" t="str">
        <f t="shared" ref="A4387:A4450" si="340">IF(A4386="","",IF(E4386&gt;0,A4386+1,""))</f>
        <v/>
      </c>
      <c r="B4387" s="1" t="str">
        <f>IF(A4387="","",IF($C$13="Yes",($C$12+Table1[[#This Row],[Interest Paid]]),IF($C$11*E4386&gt;10,IF($C$13="No",$C$11*E4386,($C$11*E4386)+$C$12),10)))</f>
        <v/>
      </c>
      <c r="C4387" s="1" t="str">
        <f t="shared" ref="C4387:C4450" si="341">IF(A4387="","",($C$10/12)*E4386)</f>
        <v/>
      </c>
      <c r="D4387" s="1" t="str">
        <f t="shared" ref="D4387:D4450" si="342">IF(A4387="","",B4387-C4387)</f>
        <v/>
      </c>
      <c r="E4387" s="1" t="str">
        <f t="shared" ref="E4387:E4450" si="343">IF(A4387="","",E4386-D4387)</f>
        <v/>
      </c>
    </row>
    <row r="4388" spans="1:5" x14ac:dyDescent="0.25">
      <c r="A4388" s="7" t="str">
        <f t="shared" si="340"/>
        <v/>
      </c>
      <c r="B4388" s="1" t="str">
        <f>IF(A4388="","",IF($C$13="Yes",($C$12+Table1[[#This Row],[Interest Paid]]),IF($C$11*E4387&gt;10,IF($C$13="No",$C$11*E4387,($C$11*E4387)+$C$12),10)))</f>
        <v/>
      </c>
      <c r="C4388" s="1" t="str">
        <f t="shared" si="341"/>
        <v/>
      </c>
      <c r="D4388" s="1" t="str">
        <f t="shared" si="342"/>
        <v/>
      </c>
      <c r="E4388" s="1" t="str">
        <f t="shared" si="343"/>
        <v/>
      </c>
    </row>
    <row r="4389" spans="1:5" x14ac:dyDescent="0.25">
      <c r="A4389" s="7" t="str">
        <f t="shared" si="340"/>
        <v/>
      </c>
      <c r="B4389" s="1" t="str">
        <f>IF(A4389="","",IF($C$13="Yes",($C$12+Table1[[#This Row],[Interest Paid]]),IF($C$11*E4388&gt;10,IF($C$13="No",$C$11*E4388,($C$11*E4388)+$C$12),10)))</f>
        <v/>
      </c>
      <c r="C4389" s="1" t="str">
        <f t="shared" si="341"/>
        <v/>
      </c>
      <c r="D4389" s="1" t="str">
        <f t="shared" si="342"/>
        <v/>
      </c>
      <c r="E4389" s="1" t="str">
        <f t="shared" si="343"/>
        <v/>
      </c>
    </row>
    <row r="4390" spans="1:5" x14ac:dyDescent="0.25">
      <c r="A4390" s="7" t="str">
        <f t="shared" si="340"/>
        <v/>
      </c>
      <c r="B4390" s="1" t="str">
        <f>IF(A4390="","",IF($C$13="Yes",($C$12+Table1[[#This Row],[Interest Paid]]),IF($C$11*E4389&gt;10,IF($C$13="No",$C$11*E4389,($C$11*E4389)+$C$12),10)))</f>
        <v/>
      </c>
      <c r="C4390" s="1" t="str">
        <f t="shared" si="341"/>
        <v/>
      </c>
      <c r="D4390" s="1" t="str">
        <f t="shared" si="342"/>
        <v/>
      </c>
      <c r="E4390" s="1" t="str">
        <f t="shared" si="343"/>
        <v/>
      </c>
    </row>
    <row r="4391" spans="1:5" x14ac:dyDescent="0.25">
      <c r="A4391" s="7" t="str">
        <f t="shared" si="340"/>
        <v/>
      </c>
      <c r="B4391" s="1" t="str">
        <f>IF(A4391="","",IF($C$13="Yes",($C$12+Table1[[#This Row],[Interest Paid]]),IF($C$11*E4390&gt;10,IF($C$13="No",$C$11*E4390,($C$11*E4390)+$C$12),10)))</f>
        <v/>
      </c>
      <c r="C4391" s="1" t="str">
        <f t="shared" si="341"/>
        <v/>
      </c>
      <c r="D4391" s="1" t="str">
        <f t="shared" si="342"/>
        <v/>
      </c>
      <c r="E4391" s="1" t="str">
        <f t="shared" si="343"/>
        <v/>
      </c>
    </row>
    <row r="4392" spans="1:5" x14ac:dyDescent="0.25">
      <c r="A4392" s="7" t="str">
        <f t="shared" si="340"/>
        <v/>
      </c>
      <c r="B4392" s="1" t="str">
        <f>IF(A4392="","",IF($C$13="Yes",($C$12+Table1[[#This Row],[Interest Paid]]),IF($C$11*E4391&gt;10,IF($C$13="No",$C$11*E4391,($C$11*E4391)+$C$12),10)))</f>
        <v/>
      </c>
      <c r="C4392" s="1" t="str">
        <f t="shared" si="341"/>
        <v/>
      </c>
      <c r="D4392" s="1" t="str">
        <f t="shared" si="342"/>
        <v/>
      </c>
      <c r="E4392" s="1" t="str">
        <f t="shared" si="343"/>
        <v/>
      </c>
    </row>
    <row r="4393" spans="1:5" x14ac:dyDescent="0.25">
      <c r="A4393" s="7" t="str">
        <f t="shared" si="340"/>
        <v/>
      </c>
      <c r="B4393" s="1" t="str">
        <f>IF(A4393="","",IF($C$13="Yes",($C$12+Table1[[#This Row],[Interest Paid]]),IF($C$11*E4392&gt;10,IF($C$13="No",$C$11*E4392,($C$11*E4392)+$C$12),10)))</f>
        <v/>
      </c>
      <c r="C4393" s="1" t="str">
        <f t="shared" si="341"/>
        <v/>
      </c>
      <c r="D4393" s="1" t="str">
        <f t="shared" si="342"/>
        <v/>
      </c>
      <c r="E4393" s="1" t="str">
        <f t="shared" si="343"/>
        <v/>
      </c>
    </row>
    <row r="4394" spans="1:5" x14ac:dyDescent="0.25">
      <c r="A4394" s="7" t="str">
        <f t="shared" si="340"/>
        <v/>
      </c>
      <c r="B4394" s="1" t="str">
        <f>IF(A4394="","",IF($C$13="Yes",($C$12+Table1[[#This Row],[Interest Paid]]),IF($C$11*E4393&gt;10,IF($C$13="No",$C$11*E4393,($C$11*E4393)+$C$12),10)))</f>
        <v/>
      </c>
      <c r="C4394" s="1" t="str">
        <f t="shared" si="341"/>
        <v/>
      </c>
      <c r="D4394" s="1" t="str">
        <f t="shared" si="342"/>
        <v/>
      </c>
      <c r="E4394" s="1" t="str">
        <f t="shared" si="343"/>
        <v/>
      </c>
    </row>
    <row r="4395" spans="1:5" x14ac:dyDescent="0.25">
      <c r="A4395" s="7" t="str">
        <f t="shared" si="340"/>
        <v/>
      </c>
      <c r="B4395" s="1" t="str">
        <f>IF(A4395="","",IF($C$13="Yes",($C$12+Table1[[#This Row],[Interest Paid]]),IF($C$11*E4394&gt;10,IF($C$13="No",$C$11*E4394,($C$11*E4394)+$C$12),10)))</f>
        <v/>
      </c>
      <c r="C4395" s="1" t="str">
        <f t="shared" si="341"/>
        <v/>
      </c>
      <c r="D4395" s="1" t="str">
        <f t="shared" si="342"/>
        <v/>
      </c>
      <c r="E4395" s="1" t="str">
        <f t="shared" si="343"/>
        <v/>
      </c>
    </row>
    <row r="4396" spans="1:5" x14ac:dyDescent="0.25">
      <c r="A4396" s="7" t="str">
        <f t="shared" si="340"/>
        <v/>
      </c>
      <c r="B4396" s="1" t="str">
        <f>IF(A4396="","",IF($C$13="Yes",($C$12+Table1[[#This Row],[Interest Paid]]),IF($C$11*E4395&gt;10,IF($C$13="No",$C$11*E4395,($C$11*E4395)+$C$12),10)))</f>
        <v/>
      </c>
      <c r="C4396" s="1" t="str">
        <f t="shared" si="341"/>
        <v/>
      </c>
      <c r="D4396" s="1" t="str">
        <f t="shared" si="342"/>
        <v/>
      </c>
      <c r="E4396" s="1" t="str">
        <f t="shared" si="343"/>
        <v/>
      </c>
    </row>
    <row r="4397" spans="1:5" x14ac:dyDescent="0.25">
      <c r="A4397" s="7" t="str">
        <f t="shared" si="340"/>
        <v/>
      </c>
      <c r="B4397" s="1" t="str">
        <f>IF(A4397="","",IF($C$13="Yes",($C$12+Table1[[#This Row],[Interest Paid]]),IF($C$11*E4396&gt;10,IF($C$13="No",$C$11*E4396,($C$11*E4396)+$C$12),10)))</f>
        <v/>
      </c>
      <c r="C4397" s="1" t="str">
        <f t="shared" si="341"/>
        <v/>
      </c>
      <c r="D4397" s="1" t="str">
        <f t="shared" si="342"/>
        <v/>
      </c>
      <c r="E4397" s="1" t="str">
        <f t="shared" si="343"/>
        <v/>
      </c>
    </row>
    <row r="4398" spans="1:5" x14ac:dyDescent="0.25">
      <c r="A4398" s="7" t="str">
        <f t="shared" si="340"/>
        <v/>
      </c>
      <c r="B4398" s="1" t="str">
        <f>IF(A4398="","",IF($C$13="Yes",($C$12+Table1[[#This Row],[Interest Paid]]),IF($C$11*E4397&gt;10,IF($C$13="No",$C$11*E4397,($C$11*E4397)+$C$12),10)))</f>
        <v/>
      </c>
      <c r="C4398" s="1" t="str">
        <f t="shared" si="341"/>
        <v/>
      </c>
      <c r="D4398" s="1" t="str">
        <f t="shared" si="342"/>
        <v/>
      </c>
      <c r="E4398" s="1" t="str">
        <f t="shared" si="343"/>
        <v/>
      </c>
    </row>
    <row r="4399" spans="1:5" x14ac:dyDescent="0.25">
      <c r="A4399" s="7" t="str">
        <f t="shared" si="340"/>
        <v/>
      </c>
      <c r="B4399" s="1" t="str">
        <f>IF(A4399="","",IF($C$13="Yes",($C$12+Table1[[#This Row],[Interest Paid]]),IF($C$11*E4398&gt;10,IF($C$13="No",$C$11*E4398,($C$11*E4398)+$C$12),10)))</f>
        <v/>
      </c>
      <c r="C4399" s="1" t="str">
        <f t="shared" si="341"/>
        <v/>
      </c>
      <c r="D4399" s="1" t="str">
        <f t="shared" si="342"/>
        <v/>
      </c>
      <c r="E4399" s="1" t="str">
        <f t="shared" si="343"/>
        <v/>
      </c>
    </row>
    <row r="4400" spans="1:5" x14ac:dyDescent="0.25">
      <c r="A4400" s="7" t="str">
        <f t="shared" si="340"/>
        <v/>
      </c>
      <c r="B4400" s="1" t="str">
        <f>IF(A4400="","",IF($C$13="Yes",($C$12+Table1[[#This Row],[Interest Paid]]),IF($C$11*E4399&gt;10,IF($C$13="No",$C$11*E4399,($C$11*E4399)+$C$12),10)))</f>
        <v/>
      </c>
      <c r="C4400" s="1" t="str">
        <f t="shared" si="341"/>
        <v/>
      </c>
      <c r="D4400" s="1" t="str">
        <f t="shared" si="342"/>
        <v/>
      </c>
      <c r="E4400" s="1" t="str">
        <f t="shared" si="343"/>
        <v/>
      </c>
    </row>
    <row r="4401" spans="1:5" x14ac:dyDescent="0.25">
      <c r="A4401" s="7" t="str">
        <f t="shared" si="340"/>
        <v/>
      </c>
      <c r="B4401" s="1" t="str">
        <f>IF(A4401="","",IF($C$13="Yes",($C$12+Table1[[#This Row],[Interest Paid]]),IF($C$11*E4400&gt;10,IF($C$13="No",$C$11*E4400,($C$11*E4400)+$C$12),10)))</f>
        <v/>
      </c>
      <c r="C4401" s="1" t="str">
        <f t="shared" si="341"/>
        <v/>
      </c>
      <c r="D4401" s="1" t="str">
        <f t="shared" si="342"/>
        <v/>
      </c>
      <c r="E4401" s="1" t="str">
        <f t="shared" si="343"/>
        <v/>
      </c>
    </row>
    <row r="4402" spans="1:5" x14ac:dyDescent="0.25">
      <c r="A4402" s="7" t="str">
        <f t="shared" si="340"/>
        <v/>
      </c>
      <c r="B4402" s="1" t="str">
        <f>IF(A4402="","",IF($C$13="Yes",($C$12+Table1[[#This Row],[Interest Paid]]),IF($C$11*E4401&gt;10,IF($C$13="No",$C$11*E4401,($C$11*E4401)+$C$12),10)))</f>
        <v/>
      </c>
      <c r="C4402" s="1" t="str">
        <f t="shared" si="341"/>
        <v/>
      </c>
      <c r="D4402" s="1" t="str">
        <f t="shared" si="342"/>
        <v/>
      </c>
      <c r="E4402" s="1" t="str">
        <f t="shared" si="343"/>
        <v/>
      </c>
    </row>
    <row r="4403" spans="1:5" x14ac:dyDescent="0.25">
      <c r="A4403" s="7" t="str">
        <f t="shared" si="340"/>
        <v/>
      </c>
      <c r="B4403" s="1" t="str">
        <f>IF(A4403="","",IF($C$13="Yes",($C$12+Table1[[#This Row],[Interest Paid]]),IF($C$11*E4402&gt;10,IF($C$13="No",$C$11*E4402,($C$11*E4402)+$C$12),10)))</f>
        <v/>
      </c>
      <c r="C4403" s="1" t="str">
        <f t="shared" si="341"/>
        <v/>
      </c>
      <c r="D4403" s="1" t="str">
        <f t="shared" si="342"/>
        <v/>
      </c>
      <c r="E4403" s="1" t="str">
        <f t="shared" si="343"/>
        <v/>
      </c>
    </row>
    <row r="4404" spans="1:5" x14ac:dyDescent="0.25">
      <c r="A4404" s="7" t="str">
        <f t="shared" si="340"/>
        <v/>
      </c>
      <c r="B4404" s="1" t="str">
        <f>IF(A4404="","",IF($C$13="Yes",($C$12+Table1[[#This Row],[Interest Paid]]),IF($C$11*E4403&gt;10,IF($C$13="No",$C$11*E4403,($C$11*E4403)+$C$12),10)))</f>
        <v/>
      </c>
      <c r="C4404" s="1" t="str">
        <f t="shared" si="341"/>
        <v/>
      </c>
      <c r="D4404" s="1" t="str">
        <f t="shared" si="342"/>
        <v/>
      </c>
      <c r="E4404" s="1" t="str">
        <f t="shared" si="343"/>
        <v/>
      </c>
    </row>
    <row r="4405" spans="1:5" x14ac:dyDescent="0.25">
      <c r="A4405" s="7" t="str">
        <f t="shared" si="340"/>
        <v/>
      </c>
      <c r="B4405" s="1" t="str">
        <f>IF(A4405="","",IF($C$13="Yes",($C$12+Table1[[#This Row],[Interest Paid]]),IF($C$11*E4404&gt;10,IF($C$13="No",$C$11*E4404,($C$11*E4404)+$C$12),10)))</f>
        <v/>
      </c>
      <c r="C4405" s="1" t="str">
        <f t="shared" si="341"/>
        <v/>
      </c>
      <c r="D4405" s="1" t="str">
        <f t="shared" si="342"/>
        <v/>
      </c>
      <c r="E4405" s="1" t="str">
        <f t="shared" si="343"/>
        <v/>
      </c>
    </row>
    <row r="4406" spans="1:5" x14ac:dyDescent="0.25">
      <c r="A4406" s="7" t="str">
        <f t="shared" si="340"/>
        <v/>
      </c>
      <c r="B4406" s="1" t="str">
        <f>IF(A4406="","",IF($C$13="Yes",($C$12+Table1[[#This Row],[Interest Paid]]),IF($C$11*E4405&gt;10,IF($C$13="No",$C$11*E4405,($C$11*E4405)+$C$12),10)))</f>
        <v/>
      </c>
      <c r="C4406" s="1" t="str">
        <f t="shared" si="341"/>
        <v/>
      </c>
      <c r="D4406" s="1" t="str">
        <f t="shared" si="342"/>
        <v/>
      </c>
      <c r="E4406" s="1" t="str">
        <f t="shared" si="343"/>
        <v/>
      </c>
    </row>
    <row r="4407" spans="1:5" x14ac:dyDescent="0.25">
      <c r="A4407" s="7" t="str">
        <f t="shared" si="340"/>
        <v/>
      </c>
      <c r="B4407" s="1" t="str">
        <f>IF(A4407="","",IF($C$13="Yes",($C$12+Table1[[#This Row],[Interest Paid]]),IF($C$11*E4406&gt;10,IF($C$13="No",$C$11*E4406,($C$11*E4406)+$C$12),10)))</f>
        <v/>
      </c>
      <c r="C4407" s="1" t="str">
        <f t="shared" si="341"/>
        <v/>
      </c>
      <c r="D4407" s="1" t="str">
        <f t="shared" si="342"/>
        <v/>
      </c>
      <c r="E4407" s="1" t="str">
        <f t="shared" si="343"/>
        <v/>
      </c>
    </row>
    <row r="4408" spans="1:5" x14ac:dyDescent="0.25">
      <c r="A4408" s="7" t="str">
        <f t="shared" si="340"/>
        <v/>
      </c>
      <c r="B4408" s="1" t="str">
        <f>IF(A4408="","",IF($C$13="Yes",($C$12+Table1[[#This Row],[Interest Paid]]),IF($C$11*E4407&gt;10,IF($C$13="No",$C$11*E4407,($C$11*E4407)+$C$12),10)))</f>
        <v/>
      </c>
      <c r="C4408" s="1" t="str">
        <f t="shared" si="341"/>
        <v/>
      </c>
      <c r="D4408" s="1" t="str">
        <f t="shared" si="342"/>
        <v/>
      </c>
      <c r="E4408" s="1" t="str">
        <f t="shared" si="343"/>
        <v/>
      </c>
    </row>
    <row r="4409" spans="1:5" x14ac:dyDescent="0.25">
      <c r="A4409" s="7" t="str">
        <f t="shared" si="340"/>
        <v/>
      </c>
      <c r="B4409" s="1" t="str">
        <f>IF(A4409="","",IF($C$13="Yes",($C$12+Table1[[#This Row],[Interest Paid]]),IF($C$11*E4408&gt;10,IF($C$13="No",$C$11*E4408,($C$11*E4408)+$C$12),10)))</f>
        <v/>
      </c>
      <c r="C4409" s="1" t="str">
        <f t="shared" si="341"/>
        <v/>
      </c>
      <c r="D4409" s="1" t="str">
        <f t="shared" si="342"/>
        <v/>
      </c>
      <c r="E4409" s="1" t="str">
        <f t="shared" si="343"/>
        <v/>
      </c>
    </row>
    <row r="4410" spans="1:5" x14ac:dyDescent="0.25">
      <c r="A4410" s="7" t="str">
        <f t="shared" si="340"/>
        <v/>
      </c>
      <c r="B4410" s="1" t="str">
        <f>IF(A4410="","",IF($C$13="Yes",($C$12+Table1[[#This Row],[Interest Paid]]),IF($C$11*E4409&gt;10,IF($C$13="No",$C$11*E4409,($C$11*E4409)+$C$12),10)))</f>
        <v/>
      </c>
      <c r="C4410" s="1" t="str">
        <f t="shared" si="341"/>
        <v/>
      </c>
      <c r="D4410" s="1" t="str">
        <f t="shared" si="342"/>
        <v/>
      </c>
      <c r="E4410" s="1" t="str">
        <f t="shared" si="343"/>
        <v/>
      </c>
    </row>
    <row r="4411" spans="1:5" x14ac:dyDescent="0.25">
      <c r="A4411" s="7" t="str">
        <f t="shared" si="340"/>
        <v/>
      </c>
      <c r="B4411" s="1" t="str">
        <f>IF(A4411="","",IF($C$13="Yes",($C$12+Table1[[#This Row],[Interest Paid]]),IF($C$11*E4410&gt;10,IF($C$13="No",$C$11*E4410,($C$11*E4410)+$C$12),10)))</f>
        <v/>
      </c>
      <c r="C4411" s="1" t="str">
        <f t="shared" si="341"/>
        <v/>
      </c>
      <c r="D4411" s="1" t="str">
        <f t="shared" si="342"/>
        <v/>
      </c>
      <c r="E4411" s="1" t="str">
        <f t="shared" si="343"/>
        <v/>
      </c>
    </row>
    <row r="4412" spans="1:5" x14ac:dyDescent="0.25">
      <c r="A4412" s="7" t="str">
        <f t="shared" si="340"/>
        <v/>
      </c>
      <c r="B4412" s="1" t="str">
        <f>IF(A4412="","",IF($C$13="Yes",($C$12+Table1[[#This Row],[Interest Paid]]),IF($C$11*E4411&gt;10,IF($C$13="No",$C$11*E4411,($C$11*E4411)+$C$12),10)))</f>
        <v/>
      </c>
      <c r="C4412" s="1" t="str">
        <f t="shared" si="341"/>
        <v/>
      </c>
      <c r="D4412" s="1" t="str">
        <f t="shared" si="342"/>
        <v/>
      </c>
      <c r="E4412" s="1" t="str">
        <f t="shared" si="343"/>
        <v/>
      </c>
    </row>
    <row r="4413" spans="1:5" x14ac:dyDescent="0.25">
      <c r="A4413" s="7" t="str">
        <f t="shared" si="340"/>
        <v/>
      </c>
      <c r="B4413" s="1" t="str">
        <f>IF(A4413="","",IF($C$13="Yes",($C$12+Table1[[#This Row],[Interest Paid]]),IF($C$11*E4412&gt;10,IF($C$13="No",$C$11*E4412,($C$11*E4412)+$C$12),10)))</f>
        <v/>
      </c>
      <c r="C4413" s="1" t="str">
        <f t="shared" si="341"/>
        <v/>
      </c>
      <c r="D4413" s="1" t="str">
        <f t="shared" si="342"/>
        <v/>
      </c>
      <c r="E4413" s="1" t="str">
        <f t="shared" si="343"/>
        <v/>
      </c>
    </row>
    <row r="4414" spans="1:5" x14ac:dyDescent="0.25">
      <c r="A4414" s="7" t="str">
        <f t="shared" si="340"/>
        <v/>
      </c>
      <c r="B4414" s="1" t="str">
        <f>IF(A4414="","",IF($C$13="Yes",($C$12+Table1[[#This Row],[Interest Paid]]),IF($C$11*E4413&gt;10,IF($C$13="No",$C$11*E4413,($C$11*E4413)+$C$12),10)))</f>
        <v/>
      </c>
      <c r="C4414" s="1" t="str">
        <f t="shared" si="341"/>
        <v/>
      </c>
      <c r="D4414" s="1" t="str">
        <f t="shared" si="342"/>
        <v/>
      </c>
      <c r="E4414" s="1" t="str">
        <f t="shared" si="343"/>
        <v/>
      </c>
    </row>
    <row r="4415" spans="1:5" x14ac:dyDescent="0.25">
      <c r="A4415" s="7" t="str">
        <f t="shared" si="340"/>
        <v/>
      </c>
      <c r="B4415" s="1" t="str">
        <f>IF(A4415="","",IF($C$13="Yes",($C$12+Table1[[#This Row],[Interest Paid]]),IF($C$11*E4414&gt;10,IF($C$13="No",$C$11*E4414,($C$11*E4414)+$C$12),10)))</f>
        <v/>
      </c>
      <c r="C4415" s="1" t="str">
        <f t="shared" si="341"/>
        <v/>
      </c>
      <c r="D4415" s="1" t="str">
        <f t="shared" si="342"/>
        <v/>
      </c>
      <c r="E4415" s="1" t="str">
        <f t="shared" si="343"/>
        <v/>
      </c>
    </row>
    <row r="4416" spans="1:5" x14ac:dyDescent="0.25">
      <c r="A4416" s="7" t="str">
        <f t="shared" si="340"/>
        <v/>
      </c>
      <c r="B4416" s="1" t="str">
        <f>IF(A4416="","",IF($C$13="Yes",($C$12+Table1[[#This Row],[Interest Paid]]),IF($C$11*E4415&gt;10,IF($C$13="No",$C$11*E4415,($C$11*E4415)+$C$12),10)))</f>
        <v/>
      </c>
      <c r="C4416" s="1" t="str">
        <f t="shared" si="341"/>
        <v/>
      </c>
      <c r="D4416" s="1" t="str">
        <f t="shared" si="342"/>
        <v/>
      </c>
      <c r="E4416" s="1" t="str">
        <f t="shared" si="343"/>
        <v/>
      </c>
    </row>
    <row r="4417" spans="1:5" x14ac:dyDescent="0.25">
      <c r="A4417" s="7" t="str">
        <f t="shared" si="340"/>
        <v/>
      </c>
      <c r="B4417" s="1" t="str">
        <f>IF(A4417="","",IF($C$13="Yes",($C$12+Table1[[#This Row],[Interest Paid]]),IF($C$11*E4416&gt;10,IF($C$13="No",$C$11*E4416,($C$11*E4416)+$C$12),10)))</f>
        <v/>
      </c>
      <c r="C4417" s="1" t="str">
        <f t="shared" si="341"/>
        <v/>
      </c>
      <c r="D4417" s="1" t="str">
        <f t="shared" si="342"/>
        <v/>
      </c>
      <c r="E4417" s="1" t="str">
        <f t="shared" si="343"/>
        <v/>
      </c>
    </row>
    <row r="4418" spans="1:5" x14ac:dyDescent="0.25">
      <c r="A4418" s="7" t="str">
        <f t="shared" si="340"/>
        <v/>
      </c>
      <c r="B4418" s="1" t="str">
        <f>IF(A4418="","",IF($C$13="Yes",($C$12+Table1[[#This Row],[Interest Paid]]),IF($C$11*E4417&gt;10,IF($C$13="No",$C$11*E4417,($C$11*E4417)+$C$12),10)))</f>
        <v/>
      </c>
      <c r="C4418" s="1" t="str">
        <f t="shared" si="341"/>
        <v/>
      </c>
      <c r="D4418" s="1" t="str">
        <f t="shared" si="342"/>
        <v/>
      </c>
      <c r="E4418" s="1" t="str">
        <f t="shared" si="343"/>
        <v/>
      </c>
    </row>
    <row r="4419" spans="1:5" x14ac:dyDescent="0.25">
      <c r="A4419" s="7" t="str">
        <f t="shared" si="340"/>
        <v/>
      </c>
      <c r="B4419" s="1" t="str">
        <f>IF(A4419="","",IF($C$13="Yes",($C$12+Table1[[#This Row],[Interest Paid]]),IF($C$11*E4418&gt;10,IF($C$13="No",$C$11*E4418,($C$11*E4418)+$C$12),10)))</f>
        <v/>
      </c>
      <c r="C4419" s="1" t="str">
        <f t="shared" si="341"/>
        <v/>
      </c>
      <c r="D4419" s="1" t="str">
        <f t="shared" si="342"/>
        <v/>
      </c>
      <c r="E4419" s="1" t="str">
        <f t="shared" si="343"/>
        <v/>
      </c>
    </row>
    <row r="4420" spans="1:5" x14ac:dyDescent="0.25">
      <c r="A4420" s="7" t="str">
        <f t="shared" si="340"/>
        <v/>
      </c>
      <c r="B4420" s="1" t="str">
        <f>IF(A4420="","",IF($C$13="Yes",($C$12+Table1[[#This Row],[Interest Paid]]),IF($C$11*E4419&gt;10,IF($C$13="No",$C$11*E4419,($C$11*E4419)+$C$12),10)))</f>
        <v/>
      </c>
      <c r="C4420" s="1" t="str">
        <f t="shared" si="341"/>
        <v/>
      </c>
      <c r="D4420" s="1" t="str">
        <f t="shared" si="342"/>
        <v/>
      </c>
      <c r="E4420" s="1" t="str">
        <f t="shared" si="343"/>
        <v/>
      </c>
    </row>
    <row r="4421" spans="1:5" x14ac:dyDescent="0.25">
      <c r="A4421" s="7" t="str">
        <f t="shared" si="340"/>
        <v/>
      </c>
      <c r="B4421" s="1" t="str">
        <f>IF(A4421="","",IF($C$13="Yes",($C$12+Table1[[#This Row],[Interest Paid]]),IF($C$11*E4420&gt;10,IF($C$13="No",$C$11*E4420,($C$11*E4420)+$C$12),10)))</f>
        <v/>
      </c>
      <c r="C4421" s="1" t="str">
        <f t="shared" si="341"/>
        <v/>
      </c>
      <c r="D4421" s="1" t="str">
        <f t="shared" si="342"/>
        <v/>
      </c>
      <c r="E4421" s="1" t="str">
        <f t="shared" si="343"/>
        <v/>
      </c>
    </row>
    <row r="4422" spans="1:5" x14ac:dyDescent="0.25">
      <c r="A4422" s="7" t="str">
        <f t="shared" si="340"/>
        <v/>
      </c>
      <c r="B4422" s="1" t="str">
        <f>IF(A4422="","",IF($C$13="Yes",($C$12+Table1[[#This Row],[Interest Paid]]),IF($C$11*E4421&gt;10,IF($C$13="No",$C$11*E4421,($C$11*E4421)+$C$12),10)))</f>
        <v/>
      </c>
      <c r="C4422" s="1" t="str">
        <f t="shared" si="341"/>
        <v/>
      </c>
      <c r="D4422" s="1" t="str">
        <f t="shared" si="342"/>
        <v/>
      </c>
      <c r="E4422" s="1" t="str">
        <f t="shared" si="343"/>
        <v/>
      </c>
    </row>
    <row r="4423" spans="1:5" x14ac:dyDescent="0.25">
      <c r="A4423" s="7" t="str">
        <f t="shared" si="340"/>
        <v/>
      </c>
      <c r="B4423" s="1" t="str">
        <f>IF(A4423="","",IF($C$13="Yes",($C$12+Table1[[#This Row],[Interest Paid]]),IF($C$11*E4422&gt;10,IF($C$13="No",$C$11*E4422,($C$11*E4422)+$C$12),10)))</f>
        <v/>
      </c>
      <c r="C4423" s="1" t="str">
        <f t="shared" si="341"/>
        <v/>
      </c>
      <c r="D4423" s="1" t="str">
        <f t="shared" si="342"/>
        <v/>
      </c>
      <c r="E4423" s="1" t="str">
        <f t="shared" si="343"/>
        <v/>
      </c>
    </row>
    <row r="4424" spans="1:5" x14ac:dyDescent="0.25">
      <c r="A4424" s="7" t="str">
        <f t="shared" si="340"/>
        <v/>
      </c>
      <c r="B4424" s="1" t="str">
        <f>IF(A4424="","",IF($C$13="Yes",($C$12+Table1[[#This Row],[Interest Paid]]),IF($C$11*E4423&gt;10,IF($C$13="No",$C$11*E4423,($C$11*E4423)+$C$12),10)))</f>
        <v/>
      </c>
      <c r="C4424" s="1" t="str">
        <f t="shared" si="341"/>
        <v/>
      </c>
      <c r="D4424" s="1" t="str">
        <f t="shared" si="342"/>
        <v/>
      </c>
      <c r="E4424" s="1" t="str">
        <f t="shared" si="343"/>
        <v/>
      </c>
    </row>
    <row r="4425" spans="1:5" x14ac:dyDescent="0.25">
      <c r="A4425" s="7" t="str">
        <f t="shared" si="340"/>
        <v/>
      </c>
      <c r="B4425" s="1" t="str">
        <f>IF(A4425="","",IF($C$13="Yes",($C$12+Table1[[#This Row],[Interest Paid]]),IF($C$11*E4424&gt;10,IF($C$13="No",$C$11*E4424,($C$11*E4424)+$C$12),10)))</f>
        <v/>
      </c>
      <c r="C4425" s="1" t="str">
        <f t="shared" si="341"/>
        <v/>
      </c>
      <c r="D4425" s="1" t="str">
        <f t="shared" si="342"/>
        <v/>
      </c>
      <c r="E4425" s="1" t="str">
        <f t="shared" si="343"/>
        <v/>
      </c>
    </row>
    <row r="4426" spans="1:5" x14ac:dyDescent="0.25">
      <c r="A4426" s="7" t="str">
        <f t="shared" si="340"/>
        <v/>
      </c>
      <c r="B4426" s="1" t="str">
        <f>IF(A4426="","",IF($C$13="Yes",($C$12+Table1[[#This Row],[Interest Paid]]),IF($C$11*E4425&gt;10,IF($C$13="No",$C$11*E4425,($C$11*E4425)+$C$12),10)))</f>
        <v/>
      </c>
      <c r="C4426" s="1" t="str">
        <f t="shared" si="341"/>
        <v/>
      </c>
      <c r="D4426" s="1" t="str">
        <f t="shared" si="342"/>
        <v/>
      </c>
      <c r="E4426" s="1" t="str">
        <f t="shared" si="343"/>
        <v/>
      </c>
    </row>
    <row r="4427" spans="1:5" x14ac:dyDescent="0.25">
      <c r="A4427" s="7" t="str">
        <f t="shared" si="340"/>
        <v/>
      </c>
      <c r="B4427" s="1" t="str">
        <f>IF(A4427="","",IF($C$13="Yes",($C$12+Table1[[#This Row],[Interest Paid]]),IF($C$11*E4426&gt;10,IF($C$13="No",$C$11*E4426,($C$11*E4426)+$C$12),10)))</f>
        <v/>
      </c>
      <c r="C4427" s="1" t="str">
        <f t="shared" si="341"/>
        <v/>
      </c>
      <c r="D4427" s="1" t="str">
        <f t="shared" si="342"/>
        <v/>
      </c>
      <c r="E4427" s="1" t="str">
        <f t="shared" si="343"/>
        <v/>
      </c>
    </row>
    <row r="4428" spans="1:5" x14ac:dyDescent="0.25">
      <c r="A4428" s="7" t="str">
        <f t="shared" si="340"/>
        <v/>
      </c>
      <c r="B4428" s="1" t="str">
        <f>IF(A4428="","",IF($C$13="Yes",($C$12+Table1[[#This Row],[Interest Paid]]),IF($C$11*E4427&gt;10,IF($C$13="No",$C$11*E4427,($C$11*E4427)+$C$12),10)))</f>
        <v/>
      </c>
      <c r="C4428" s="1" t="str">
        <f t="shared" si="341"/>
        <v/>
      </c>
      <c r="D4428" s="1" t="str">
        <f t="shared" si="342"/>
        <v/>
      </c>
      <c r="E4428" s="1" t="str">
        <f t="shared" si="343"/>
        <v/>
      </c>
    </row>
    <row r="4429" spans="1:5" x14ac:dyDescent="0.25">
      <c r="A4429" s="7" t="str">
        <f t="shared" si="340"/>
        <v/>
      </c>
      <c r="B4429" s="1" t="str">
        <f>IF(A4429="","",IF($C$13="Yes",($C$12+Table1[[#This Row],[Interest Paid]]),IF($C$11*E4428&gt;10,IF($C$13="No",$C$11*E4428,($C$11*E4428)+$C$12),10)))</f>
        <v/>
      </c>
      <c r="C4429" s="1" t="str">
        <f t="shared" si="341"/>
        <v/>
      </c>
      <c r="D4429" s="1" t="str">
        <f t="shared" si="342"/>
        <v/>
      </c>
      <c r="E4429" s="1" t="str">
        <f t="shared" si="343"/>
        <v/>
      </c>
    </row>
    <row r="4430" spans="1:5" x14ac:dyDescent="0.25">
      <c r="A4430" s="7" t="str">
        <f t="shared" si="340"/>
        <v/>
      </c>
      <c r="B4430" s="1" t="str">
        <f>IF(A4430="","",IF($C$13="Yes",($C$12+Table1[[#This Row],[Interest Paid]]),IF($C$11*E4429&gt;10,IF($C$13="No",$C$11*E4429,($C$11*E4429)+$C$12),10)))</f>
        <v/>
      </c>
      <c r="C4430" s="1" t="str">
        <f t="shared" si="341"/>
        <v/>
      </c>
      <c r="D4430" s="1" t="str">
        <f t="shared" si="342"/>
        <v/>
      </c>
      <c r="E4430" s="1" t="str">
        <f t="shared" si="343"/>
        <v/>
      </c>
    </row>
    <row r="4431" spans="1:5" x14ac:dyDescent="0.25">
      <c r="A4431" s="7" t="str">
        <f t="shared" si="340"/>
        <v/>
      </c>
      <c r="B4431" s="1" t="str">
        <f>IF(A4431="","",IF($C$13="Yes",($C$12+Table1[[#This Row],[Interest Paid]]),IF($C$11*E4430&gt;10,IF($C$13="No",$C$11*E4430,($C$11*E4430)+$C$12),10)))</f>
        <v/>
      </c>
      <c r="C4431" s="1" t="str">
        <f t="shared" si="341"/>
        <v/>
      </c>
      <c r="D4431" s="1" t="str">
        <f t="shared" si="342"/>
        <v/>
      </c>
      <c r="E4431" s="1" t="str">
        <f t="shared" si="343"/>
        <v/>
      </c>
    </row>
    <row r="4432" spans="1:5" x14ac:dyDescent="0.25">
      <c r="A4432" s="7" t="str">
        <f t="shared" si="340"/>
        <v/>
      </c>
      <c r="B4432" s="1" t="str">
        <f>IF(A4432="","",IF($C$13="Yes",($C$12+Table1[[#This Row],[Interest Paid]]),IF($C$11*E4431&gt;10,IF($C$13="No",$C$11*E4431,($C$11*E4431)+$C$12),10)))</f>
        <v/>
      </c>
      <c r="C4432" s="1" t="str">
        <f t="shared" si="341"/>
        <v/>
      </c>
      <c r="D4432" s="1" t="str">
        <f t="shared" si="342"/>
        <v/>
      </c>
      <c r="E4432" s="1" t="str">
        <f t="shared" si="343"/>
        <v/>
      </c>
    </row>
    <row r="4433" spans="1:5" x14ac:dyDescent="0.25">
      <c r="A4433" s="7" t="str">
        <f t="shared" si="340"/>
        <v/>
      </c>
      <c r="B4433" s="1" t="str">
        <f>IF(A4433="","",IF($C$13="Yes",($C$12+Table1[[#This Row],[Interest Paid]]),IF($C$11*E4432&gt;10,IF($C$13="No",$C$11*E4432,($C$11*E4432)+$C$12),10)))</f>
        <v/>
      </c>
      <c r="C4433" s="1" t="str">
        <f t="shared" si="341"/>
        <v/>
      </c>
      <c r="D4433" s="1" t="str">
        <f t="shared" si="342"/>
        <v/>
      </c>
      <c r="E4433" s="1" t="str">
        <f t="shared" si="343"/>
        <v/>
      </c>
    </row>
    <row r="4434" spans="1:5" x14ac:dyDescent="0.25">
      <c r="A4434" s="7" t="str">
        <f t="shared" si="340"/>
        <v/>
      </c>
      <c r="B4434" s="1" t="str">
        <f>IF(A4434="","",IF($C$13="Yes",($C$12+Table1[[#This Row],[Interest Paid]]),IF($C$11*E4433&gt;10,IF($C$13="No",$C$11*E4433,($C$11*E4433)+$C$12),10)))</f>
        <v/>
      </c>
      <c r="C4434" s="1" t="str">
        <f t="shared" si="341"/>
        <v/>
      </c>
      <c r="D4434" s="1" t="str">
        <f t="shared" si="342"/>
        <v/>
      </c>
      <c r="E4434" s="1" t="str">
        <f t="shared" si="343"/>
        <v/>
      </c>
    </row>
    <row r="4435" spans="1:5" x14ac:dyDescent="0.25">
      <c r="A4435" s="7" t="str">
        <f t="shared" si="340"/>
        <v/>
      </c>
      <c r="B4435" s="1" t="str">
        <f>IF(A4435="","",IF($C$13="Yes",($C$12+Table1[[#This Row],[Interest Paid]]),IF($C$11*E4434&gt;10,IF($C$13="No",$C$11*E4434,($C$11*E4434)+$C$12),10)))</f>
        <v/>
      </c>
      <c r="C4435" s="1" t="str">
        <f t="shared" si="341"/>
        <v/>
      </c>
      <c r="D4435" s="1" t="str">
        <f t="shared" si="342"/>
        <v/>
      </c>
      <c r="E4435" s="1" t="str">
        <f t="shared" si="343"/>
        <v/>
      </c>
    </row>
    <row r="4436" spans="1:5" x14ac:dyDescent="0.25">
      <c r="A4436" s="7" t="str">
        <f t="shared" si="340"/>
        <v/>
      </c>
      <c r="B4436" s="1" t="str">
        <f>IF(A4436="","",IF($C$13="Yes",($C$12+Table1[[#This Row],[Interest Paid]]),IF($C$11*E4435&gt;10,IF($C$13="No",$C$11*E4435,($C$11*E4435)+$C$12),10)))</f>
        <v/>
      </c>
      <c r="C4436" s="1" t="str">
        <f t="shared" si="341"/>
        <v/>
      </c>
      <c r="D4436" s="1" t="str">
        <f t="shared" si="342"/>
        <v/>
      </c>
      <c r="E4436" s="1" t="str">
        <f t="shared" si="343"/>
        <v/>
      </c>
    </row>
    <row r="4437" spans="1:5" x14ac:dyDescent="0.25">
      <c r="A4437" s="7" t="str">
        <f t="shared" si="340"/>
        <v/>
      </c>
      <c r="B4437" s="1" t="str">
        <f>IF(A4437="","",IF($C$13="Yes",($C$12+Table1[[#This Row],[Interest Paid]]),IF($C$11*E4436&gt;10,IF($C$13="No",$C$11*E4436,($C$11*E4436)+$C$12),10)))</f>
        <v/>
      </c>
      <c r="C4437" s="1" t="str">
        <f t="shared" si="341"/>
        <v/>
      </c>
      <c r="D4437" s="1" t="str">
        <f t="shared" si="342"/>
        <v/>
      </c>
      <c r="E4437" s="1" t="str">
        <f t="shared" si="343"/>
        <v/>
      </c>
    </row>
    <row r="4438" spans="1:5" x14ac:dyDescent="0.25">
      <c r="A4438" s="7" t="str">
        <f t="shared" si="340"/>
        <v/>
      </c>
      <c r="B4438" s="1" t="str">
        <f>IF(A4438="","",IF($C$13="Yes",($C$12+Table1[[#This Row],[Interest Paid]]),IF($C$11*E4437&gt;10,IF($C$13="No",$C$11*E4437,($C$11*E4437)+$C$12),10)))</f>
        <v/>
      </c>
      <c r="C4438" s="1" t="str">
        <f t="shared" si="341"/>
        <v/>
      </c>
      <c r="D4438" s="1" t="str">
        <f t="shared" si="342"/>
        <v/>
      </c>
      <c r="E4438" s="1" t="str">
        <f t="shared" si="343"/>
        <v/>
      </c>
    </row>
    <row r="4439" spans="1:5" x14ac:dyDescent="0.25">
      <c r="A4439" s="7" t="str">
        <f t="shared" si="340"/>
        <v/>
      </c>
      <c r="B4439" s="1" t="str">
        <f>IF(A4439="","",IF($C$13="Yes",($C$12+Table1[[#This Row],[Interest Paid]]),IF($C$11*E4438&gt;10,IF($C$13="No",$C$11*E4438,($C$11*E4438)+$C$12),10)))</f>
        <v/>
      </c>
      <c r="C4439" s="1" t="str">
        <f t="shared" si="341"/>
        <v/>
      </c>
      <c r="D4439" s="1" t="str">
        <f t="shared" si="342"/>
        <v/>
      </c>
      <c r="E4439" s="1" t="str">
        <f t="shared" si="343"/>
        <v/>
      </c>
    </row>
    <row r="4440" spans="1:5" x14ac:dyDescent="0.25">
      <c r="A4440" s="7" t="str">
        <f t="shared" si="340"/>
        <v/>
      </c>
      <c r="B4440" s="1" t="str">
        <f>IF(A4440="","",IF($C$13="Yes",($C$12+Table1[[#This Row],[Interest Paid]]),IF($C$11*E4439&gt;10,IF($C$13="No",$C$11*E4439,($C$11*E4439)+$C$12),10)))</f>
        <v/>
      </c>
      <c r="C4440" s="1" t="str">
        <f t="shared" si="341"/>
        <v/>
      </c>
      <c r="D4440" s="1" t="str">
        <f t="shared" si="342"/>
        <v/>
      </c>
      <c r="E4440" s="1" t="str">
        <f t="shared" si="343"/>
        <v/>
      </c>
    </row>
    <row r="4441" spans="1:5" x14ac:dyDescent="0.25">
      <c r="A4441" s="7" t="str">
        <f t="shared" si="340"/>
        <v/>
      </c>
      <c r="B4441" s="1" t="str">
        <f>IF(A4441="","",IF($C$13="Yes",($C$12+Table1[[#This Row],[Interest Paid]]),IF($C$11*E4440&gt;10,IF($C$13="No",$C$11*E4440,($C$11*E4440)+$C$12),10)))</f>
        <v/>
      </c>
      <c r="C4441" s="1" t="str">
        <f t="shared" si="341"/>
        <v/>
      </c>
      <c r="D4441" s="1" t="str">
        <f t="shared" si="342"/>
        <v/>
      </c>
      <c r="E4441" s="1" t="str">
        <f t="shared" si="343"/>
        <v/>
      </c>
    </row>
    <row r="4442" spans="1:5" x14ac:dyDescent="0.25">
      <c r="A4442" s="7" t="str">
        <f t="shared" si="340"/>
        <v/>
      </c>
      <c r="B4442" s="1" t="str">
        <f>IF(A4442="","",IF($C$13="Yes",($C$12+Table1[[#This Row],[Interest Paid]]),IF($C$11*E4441&gt;10,IF($C$13="No",$C$11*E4441,($C$11*E4441)+$C$12),10)))</f>
        <v/>
      </c>
      <c r="C4442" s="1" t="str">
        <f t="shared" si="341"/>
        <v/>
      </c>
      <c r="D4442" s="1" t="str">
        <f t="shared" si="342"/>
        <v/>
      </c>
      <c r="E4442" s="1" t="str">
        <f t="shared" si="343"/>
        <v/>
      </c>
    </row>
    <row r="4443" spans="1:5" x14ac:dyDescent="0.25">
      <c r="A4443" s="7" t="str">
        <f t="shared" si="340"/>
        <v/>
      </c>
      <c r="B4443" s="1" t="str">
        <f>IF(A4443="","",IF($C$13="Yes",($C$12+Table1[[#This Row],[Interest Paid]]),IF($C$11*E4442&gt;10,IF($C$13="No",$C$11*E4442,($C$11*E4442)+$C$12),10)))</f>
        <v/>
      </c>
      <c r="C4443" s="1" t="str">
        <f t="shared" si="341"/>
        <v/>
      </c>
      <c r="D4443" s="1" t="str">
        <f t="shared" si="342"/>
        <v/>
      </c>
      <c r="E4443" s="1" t="str">
        <f t="shared" si="343"/>
        <v/>
      </c>
    </row>
    <row r="4444" spans="1:5" x14ac:dyDescent="0.25">
      <c r="A4444" s="7" t="str">
        <f t="shared" si="340"/>
        <v/>
      </c>
      <c r="B4444" s="1" t="str">
        <f>IF(A4444="","",IF($C$13="Yes",($C$12+Table1[[#This Row],[Interest Paid]]),IF($C$11*E4443&gt;10,IF($C$13="No",$C$11*E4443,($C$11*E4443)+$C$12),10)))</f>
        <v/>
      </c>
      <c r="C4444" s="1" t="str">
        <f t="shared" si="341"/>
        <v/>
      </c>
      <c r="D4444" s="1" t="str">
        <f t="shared" si="342"/>
        <v/>
      </c>
      <c r="E4444" s="1" t="str">
        <f t="shared" si="343"/>
        <v/>
      </c>
    </row>
    <row r="4445" spans="1:5" x14ac:dyDescent="0.25">
      <c r="A4445" s="7" t="str">
        <f t="shared" si="340"/>
        <v/>
      </c>
      <c r="B4445" s="1" t="str">
        <f>IF(A4445="","",IF($C$13="Yes",($C$12+Table1[[#This Row],[Interest Paid]]),IF($C$11*E4444&gt;10,IF($C$13="No",$C$11*E4444,($C$11*E4444)+$C$12),10)))</f>
        <v/>
      </c>
      <c r="C4445" s="1" t="str">
        <f t="shared" si="341"/>
        <v/>
      </c>
      <c r="D4445" s="1" t="str">
        <f t="shared" si="342"/>
        <v/>
      </c>
      <c r="E4445" s="1" t="str">
        <f t="shared" si="343"/>
        <v/>
      </c>
    </row>
    <row r="4446" spans="1:5" x14ac:dyDescent="0.25">
      <c r="A4446" s="7" t="str">
        <f t="shared" si="340"/>
        <v/>
      </c>
      <c r="B4446" s="1" t="str">
        <f>IF(A4446="","",IF($C$13="Yes",($C$12+Table1[[#This Row],[Interest Paid]]),IF($C$11*E4445&gt;10,IF($C$13="No",$C$11*E4445,($C$11*E4445)+$C$12),10)))</f>
        <v/>
      </c>
      <c r="C4446" s="1" t="str">
        <f t="shared" si="341"/>
        <v/>
      </c>
      <c r="D4446" s="1" t="str">
        <f t="shared" si="342"/>
        <v/>
      </c>
      <c r="E4446" s="1" t="str">
        <f t="shared" si="343"/>
        <v/>
      </c>
    </row>
    <row r="4447" spans="1:5" x14ac:dyDescent="0.25">
      <c r="A4447" s="7" t="str">
        <f t="shared" si="340"/>
        <v/>
      </c>
      <c r="B4447" s="1" t="str">
        <f>IF(A4447="","",IF($C$13="Yes",($C$12+Table1[[#This Row],[Interest Paid]]),IF($C$11*E4446&gt;10,IF($C$13="No",$C$11*E4446,($C$11*E4446)+$C$12),10)))</f>
        <v/>
      </c>
      <c r="C4447" s="1" t="str">
        <f t="shared" si="341"/>
        <v/>
      </c>
      <c r="D4447" s="1" t="str">
        <f t="shared" si="342"/>
        <v/>
      </c>
      <c r="E4447" s="1" t="str">
        <f t="shared" si="343"/>
        <v/>
      </c>
    </row>
    <row r="4448" spans="1:5" x14ac:dyDescent="0.25">
      <c r="A4448" s="7" t="str">
        <f t="shared" si="340"/>
        <v/>
      </c>
      <c r="B4448" s="1" t="str">
        <f>IF(A4448="","",IF($C$13="Yes",($C$12+Table1[[#This Row],[Interest Paid]]),IF($C$11*E4447&gt;10,IF($C$13="No",$C$11*E4447,($C$11*E4447)+$C$12),10)))</f>
        <v/>
      </c>
      <c r="C4448" s="1" t="str">
        <f t="shared" si="341"/>
        <v/>
      </c>
      <c r="D4448" s="1" t="str">
        <f t="shared" si="342"/>
        <v/>
      </c>
      <c r="E4448" s="1" t="str">
        <f t="shared" si="343"/>
        <v/>
      </c>
    </row>
    <row r="4449" spans="1:5" x14ac:dyDescent="0.25">
      <c r="A4449" s="7" t="str">
        <f t="shared" si="340"/>
        <v/>
      </c>
      <c r="B4449" s="1" t="str">
        <f>IF(A4449="","",IF($C$13="Yes",($C$12+Table1[[#This Row],[Interest Paid]]),IF($C$11*E4448&gt;10,IF($C$13="No",$C$11*E4448,($C$11*E4448)+$C$12),10)))</f>
        <v/>
      </c>
      <c r="C4449" s="1" t="str">
        <f t="shared" si="341"/>
        <v/>
      </c>
      <c r="D4449" s="1" t="str">
        <f t="shared" si="342"/>
        <v/>
      </c>
      <c r="E4449" s="1" t="str">
        <f t="shared" si="343"/>
        <v/>
      </c>
    </row>
    <row r="4450" spans="1:5" x14ac:dyDescent="0.25">
      <c r="A4450" s="7" t="str">
        <f t="shared" si="340"/>
        <v/>
      </c>
      <c r="B4450" s="1" t="str">
        <f>IF(A4450="","",IF($C$13="Yes",($C$12+Table1[[#This Row],[Interest Paid]]),IF($C$11*E4449&gt;10,IF($C$13="No",$C$11*E4449,($C$11*E4449)+$C$12),10)))</f>
        <v/>
      </c>
      <c r="C4450" s="1" t="str">
        <f t="shared" si="341"/>
        <v/>
      </c>
      <c r="D4450" s="1" t="str">
        <f t="shared" si="342"/>
        <v/>
      </c>
      <c r="E4450" s="1" t="str">
        <f t="shared" si="343"/>
        <v/>
      </c>
    </row>
    <row r="4451" spans="1:5" x14ac:dyDescent="0.25">
      <c r="A4451" s="7" t="str">
        <f t="shared" ref="A4451:A4514" si="344">IF(A4450="","",IF(E4450&gt;0,A4450+1,""))</f>
        <v/>
      </c>
      <c r="B4451" s="1" t="str">
        <f>IF(A4451="","",IF($C$13="Yes",($C$12+Table1[[#This Row],[Interest Paid]]),IF($C$11*E4450&gt;10,IF($C$13="No",$C$11*E4450,($C$11*E4450)+$C$12),10)))</f>
        <v/>
      </c>
      <c r="C4451" s="1" t="str">
        <f t="shared" ref="C4451:C4514" si="345">IF(A4451="","",($C$10/12)*E4450)</f>
        <v/>
      </c>
      <c r="D4451" s="1" t="str">
        <f t="shared" ref="D4451:D4514" si="346">IF(A4451="","",B4451-C4451)</f>
        <v/>
      </c>
      <c r="E4451" s="1" t="str">
        <f t="shared" ref="E4451:E4514" si="347">IF(A4451="","",E4450-D4451)</f>
        <v/>
      </c>
    </row>
    <row r="4452" spans="1:5" x14ac:dyDescent="0.25">
      <c r="A4452" s="7" t="str">
        <f t="shared" si="344"/>
        <v/>
      </c>
      <c r="B4452" s="1" t="str">
        <f>IF(A4452="","",IF($C$13="Yes",($C$12+Table1[[#This Row],[Interest Paid]]),IF($C$11*E4451&gt;10,IF($C$13="No",$C$11*E4451,($C$11*E4451)+$C$12),10)))</f>
        <v/>
      </c>
      <c r="C4452" s="1" t="str">
        <f t="shared" si="345"/>
        <v/>
      </c>
      <c r="D4452" s="1" t="str">
        <f t="shared" si="346"/>
        <v/>
      </c>
      <c r="E4452" s="1" t="str">
        <f t="shared" si="347"/>
        <v/>
      </c>
    </row>
    <row r="4453" spans="1:5" x14ac:dyDescent="0.25">
      <c r="A4453" s="7" t="str">
        <f t="shared" si="344"/>
        <v/>
      </c>
      <c r="B4453" s="1" t="str">
        <f>IF(A4453="","",IF($C$13="Yes",($C$12+Table1[[#This Row],[Interest Paid]]),IF($C$11*E4452&gt;10,IF($C$13="No",$C$11*E4452,($C$11*E4452)+$C$12),10)))</f>
        <v/>
      </c>
      <c r="C4453" s="1" t="str">
        <f t="shared" si="345"/>
        <v/>
      </c>
      <c r="D4453" s="1" t="str">
        <f t="shared" si="346"/>
        <v/>
      </c>
      <c r="E4453" s="1" t="str">
        <f t="shared" si="347"/>
        <v/>
      </c>
    </row>
    <row r="4454" spans="1:5" x14ac:dyDescent="0.25">
      <c r="A4454" s="7" t="str">
        <f t="shared" si="344"/>
        <v/>
      </c>
      <c r="B4454" s="1" t="str">
        <f>IF(A4454="","",IF($C$13="Yes",($C$12+Table1[[#This Row],[Interest Paid]]),IF($C$11*E4453&gt;10,IF($C$13="No",$C$11*E4453,($C$11*E4453)+$C$12),10)))</f>
        <v/>
      </c>
      <c r="C4454" s="1" t="str">
        <f t="shared" si="345"/>
        <v/>
      </c>
      <c r="D4454" s="1" t="str">
        <f t="shared" si="346"/>
        <v/>
      </c>
      <c r="E4454" s="1" t="str">
        <f t="shared" si="347"/>
        <v/>
      </c>
    </row>
    <row r="4455" spans="1:5" x14ac:dyDescent="0.25">
      <c r="A4455" s="7" t="str">
        <f t="shared" si="344"/>
        <v/>
      </c>
      <c r="B4455" s="1" t="str">
        <f>IF(A4455="","",IF($C$13="Yes",($C$12+Table1[[#This Row],[Interest Paid]]),IF($C$11*E4454&gt;10,IF($C$13="No",$C$11*E4454,($C$11*E4454)+$C$12),10)))</f>
        <v/>
      </c>
      <c r="C4455" s="1" t="str">
        <f t="shared" si="345"/>
        <v/>
      </c>
      <c r="D4455" s="1" t="str">
        <f t="shared" si="346"/>
        <v/>
      </c>
      <c r="E4455" s="1" t="str">
        <f t="shared" si="347"/>
        <v/>
      </c>
    </row>
    <row r="4456" spans="1:5" x14ac:dyDescent="0.25">
      <c r="A4456" s="7" t="str">
        <f t="shared" si="344"/>
        <v/>
      </c>
      <c r="B4456" s="1" t="str">
        <f>IF(A4456="","",IF($C$13="Yes",($C$12+Table1[[#This Row],[Interest Paid]]),IF($C$11*E4455&gt;10,IF($C$13="No",$C$11*E4455,($C$11*E4455)+$C$12),10)))</f>
        <v/>
      </c>
      <c r="C4456" s="1" t="str">
        <f t="shared" si="345"/>
        <v/>
      </c>
      <c r="D4456" s="1" t="str">
        <f t="shared" si="346"/>
        <v/>
      </c>
      <c r="E4456" s="1" t="str">
        <f t="shared" si="347"/>
        <v/>
      </c>
    </row>
    <row r="4457" spans="1:5" x14ac:dyDescent="0.25">
      <c r="A4457" s="7" t="str">
        <f t="shared" si="344"/>
        <v/>
      </c>
      <c r="B4457" s="1" t="str">
        <f>IF(A4457="","",IF($C$13="Yes",($C$12+Table1[[#This Row],[Interest Paid]]),IF($C$11*E4456&gt;10,IF($C$13="No",$C$11*E4456,($C$11*E4456)+$C$12),10)))</f>
        <v/>
      </c>
      <c r="C4457" s="1" t="str">
        <f t="shared" si="345"/>
        <v/>
      </c>
      <c r="D4457" s="1" t="str">
        <f t="shared" si="346"/>
        <v/>
      </c>
      <c r="E4457" s="1" t="str">
        <f t="shared" si="347"/>
        <v/>
      </c>
    </row>
    <row r="4458" spans="1:5" x14ac:dyDescent="0.25">
      <c r="A4458" s="7" t="str">
        <f t="shared" si="344"/>
        <v/>
      </c>
      <c r="B4458" s="1" t="str">
        <f>IF(A4458="","",IF($C$13="Yes",($C$12+Table1[[#This Row],[Interest Paid]]),IF($C$11*E4457&gt;10,IF($C$13="No",$C$11*E4457,($C$11*E4457)+$C$12),10)))</f>
        <v/>
      </c>
      <c r="C4458" s="1" t="str">
        <f t="shared" si="345"/>
        <v/>
      </c>
      <c r="D4458" s="1" t="str">
        <f t="shared" si="346"/>
        <v/>
      </c>
      <c r="E4458" s="1" t="str">
        <f t="shared" si="347"/>
        <v/>
      </c>
    </row>
    <row r="4459" spans="1:5" x14ac:dyDescent="0.25">
      <c r="A4459" s="7" t="str">
        <f t="shared" si="344"/>
        <v/>
      </c>
      <c r="B4459" s="1" t="str">
        <f>IF(A4459="","",IF($C$13="Yes",($C$12+Table1[[#This Row],[Interest Paid]]),IF($C$11*E4458&gt;10,IF($C$13="No",$C$11*E4458,($C$11*E4458)+$C$12),10)))</f>
        <v/>
      </c>
      <c r="C4459" s="1" t="str">
        <f t="shared" si="345"/>
        <v/>
      </c>
      <c r="D4459" s="1" t="str">
        <f t="shared" si="346"/>
        <v/>
      </c>
      <c r="E4459" s="1" t="str">
        <f t="shared" si="347"/>
        <v/>
      </c>
    </row>
    <row r="4460" spans="1:5" x14ac:dyDescent="0.25">
      <c r="A4460" s="7" t="str">
        <f t="shared" si="344"/>
        <v/>
      </c>
      <c r="B4460" s="1" t="str">
        <f>IF(A4460="","",IF($C$13="Yes",($C$12+Table1[[#This Row],[Interest Paid]]),IF($C$11*E4459&gt;10,IF($C$13="No",$C$11*E4459,($C$11*E4459)+$C$12),10)))</f>
        <v/>
      </c>
      <c r="C4460" s="1" t="str">
        <f t="shared" si="345"/>
        <v/>
      </c>
      <c r="D4460" s="1" t="str">
        <f t="shared" si="346"/>
        <v/>
      </c>
      <c r="E4460" s="1" t="str">
        <f t="shared" si="347"/>
        <v/>
      </c>
    </row>
    <row r="4461" spans="1:5" x14ac:dyDescent="0.25">
      <c r="A4461" s="7" t="str">
        <f t="shared" si="344"/>
        <v/>
      </c>
      <c r="B4461" s="1" t="str">
        <f>IF(A4461="","",IF($C$13="Yes",($C$12+Table1[[#This Row],[Interest Paid]]),IF($C$11*E4460&gt;10,IF($C$13="No",$C$11*E4460,($C$11*E4460)+$C$12),10)))</f>
        <v/>
      </c>
      <c r="C4461" s="1" t="str">
        <f t="shared" si="345"/>
        <v/>
      </c>
      <c r="D4461" s="1" t="str">
        <f t="shared" si="346"/>
        <v/>
      </c>
      <c r="E4461" s="1" t="str">
        <f t="shared" si="347"/>
        <v/>
      </c>
    </row>
    <row r="4462" spans="1:5" x14ac:dyDescent="0.25">
      <c r="A4462" s="7" t="str">
        <f t="shared" si="344"/>
        <v/>
      </c>
      <c r="B4462" s="1" t="str">
        <f>IF(A4462="","",IF($C$13="Yes",($C$12+Table1[[#This Row],[Interest Paid]]),IF($C$11*E4461&gt;10,IF($C$13="No",$C$11*E4461,($C$11*E4461)+$C$12),10)))</f>
        <v/>
      </c>
      <c r="C4462" s="1" t="str">
        <f t="shared" si="345"/>
        <v/>
      </c>
      <c r="D4462" s="1" t="str">
        <f t="shared" si="346"/>
        <v/>
      </c>
      <c r="E4462" s="1" t="str">
        <f t="shared" si="347"/>
        <v/>
      </c>
    </row>
    <row r="4463" spans="1:5" x14ac:dyDescent="0.25">
      <c r="A4463" s="7" t="str">
        <f t="shared" si="344"/>
        <v/>
      </c>
      <c r="B4463" s="1" t="str">
        <f>IF(A4463="","",IF($C$13="Yes",($C$12+Table1[[#This Row],[Interest Paid]]),IF($C$11*E4462&gt;10,IF($C$13="No",$C$11*E4462,($C$11*E4462)+$C$12),10)))</f>
        <v/>
      </c>
      <c r="C4463" s="1" t="str">
        <f t="shared" si="345"/>
        <v/>
      </c>
      <c r="D4463" s="1" t="str">
        <f t="shared" si="346"/>
        <v/>
      </c>
      <c r="E4463" s="1" t="str">
        <f t="shared" si="347"/>
        <v/>
      </c>
    </row>
    <row r="4464" spans="1:5" x14ac:dyDescent="0.25">
      <c r="A4464" s="7" t="str">
        <f t="shared" si="344"/>
        <v/>
      </c>
      <c r="B4464" s="1" t="str">
        <f>IF(A4464="","",IF($C$13="Yes",($C$12+Table1[[#This Row],[Interest Paid]]),IF($C$11*E4463&gt;10,IF($C$13="No",$C$11*E4463,($C$11*E4463)+$C$12),10)))</f>
        <v/>
      </c>
      <c r="C4464" s="1" t="str">
        <f t="shared" si="345"/>
        <v/>
      </c>
      <c r="D4464" s="1" t="str">
        <f t="shared" si="346"/>
        <v/>
      </c>
      <c r="E4464" s="1" t="str">
        <f t="shared" si="347"/>
        <v/>
      </c>
    </row>
    <row r="4465" spans="1:5" x14ac:dyDescent="0.25">
      <c r="A4465" s="7" t="str">
        <f t="shared" si="344"/>
        <v/>
      </c>
      <c r="B4465" s="1" t="str">
        <f>IF(A4465="","",IF($C$13="Yes",($C$12+Table1[[#This Row],[Interest Paid]]),IF($C$11*E4464&gt;10,IF($C$13="No",$C$11*E4464,($C$11*E4464)+$C$12),10)))</f>
        <v/>
      </c>
      <c r="C4465" s="1" t="str">
        <f t="shared" si="345"/>
        <v/>
      </c>
      <c r="D4465" s="1" t="str">
        <f t="shared" si="346"/>
        <v/>
      </c>
      <c r="E4465" s="1" t="str">
        <f t="shared" si="347"/>
        <v/>
      </c>
    </row>
    <row r="4466" spans="1:5" x14ac:dyDescent="0.25">
      <c r="A4466" s="7" t="str">
        <f t="shared" si="344"/>
        <v/>
      </c>
      <c r="B4466" s="1" t="str">
        <f>IF(A4466="","",IF($C$13="Yes",($C$12+Table1[[#This Row],[Interest Paid]]),IF($C$11*E4465&gt;10,IF($C$13="No",$C$11*E4465,($C$11*E4465)+$C$12),10)))</f>
        <v/>
      </c>
      <c r="C4466" s="1" t="str">
        <f t="shared" si="345"/>
        <v/>
      </c>
      <c r="D4466" s="1" t="str">
        <f t="shared" si="346"/>
        <v/>
      </c>
      <c r="E4466" s="1" t="str">
        <f t="shared" si="347"/>
        <v/>
      </c>
    </row>
    <row r="4467" spans="1:5" x14ac:dyDescent="0.25">
      <c r="A4467" s="7" t="str">
        <f t="shared" si="344"/>
        <v/>
      </c>
      <c r="B4467" s="1" t="str">
        <f>IF(A4467="","",IF($C$13="Yes",($C$12+Table1[[#This Row],[Interest Paid]]),IF($C$11*E4466&gt;10,IF($C$13="No",$C$11*E4466,($C$11*E4466)+$C$12),10)))</f>
        <v/>
      </c>
      <c r="C4467" s="1" t="str">
        <f t="shared" si="345"/>
        <v/>
      </c>
      <c r="D4467" s="1" t="str">
        <f t="shared" si="346"/>
        <v/>
      </c>
      <c r="E4467" s="1" t="str">
        <f t="shared" si="347"/>
        <v/>
      </c>
    </row>
    <row r="4468" spans="1:5" x14ac:dyDescent="0.25">
      <c r="A4468" s="7" t="str">
        <f t="shared" si="344"/>
        <v/>
      </c>
      <c r="B4468" s="1" t="str">
        <f>IF(A4468="","",IF($C$13="Yes",($C$12+Table1[[#This Row],[Interest Paid]]),IF($C$11*E4467&gt;10,IF($C$13="No",$C$11*E4467,($C$11*E4467)+$C$12),10)))</f>
        <v/>
      </c>
      <c r="C4468" s="1" t="str">
        <f t="shared" si="345"/>
        <v/>
      </c>
      <c r="D4468" s="1" t="str">
        <f t="shared" si="346"/>
        <v/>
      </c>
      <c r="E4468" s="1" t="str">
        <f t="shared" si="347"/>
        <v/>
      </c>
    </row>
    <row r="4469" spans="1:5" x14ac:dyDescent="0.25">
      <c r="A4469" s="7" t="str">
        <f t="shared" si="344"/>
        <v/>
      </c>
      <c r="B4469" s="1" t="str">
        <f>IF(A4469="","",IF($C$13="Yes",($C$12+Table1[[#This Row],[Interest Paid]]),IF($C$11*E4468&gt;10,IF($C$13="No",$C$11*E4468,($C$11*E4468)+$C$12),10)))</f>
        <v/>
      </c>
      <c r="C4469" s="1" t="str">
        <f t="shared" si="345"/>
        <v/>
      </c>
      <c r="D4469" s="1" t="str">
        <f t="shared" si="346"/>
        <v/>
      </c>
      <c r="E4469" s="1" t="str">
        <f t="shared" si="347"/>
        <v/>
      </c>
    </row>
    <row r="4470" spans="1:5" x14ac:dyDescent="0.25">
      <c r="A4470" s="7" t="str">
        <f t="shared" si="344"/>
        <v/>
      </c>
      <c r="B4470" s="1" t="str">
        <f>IF(A4470="","",IF($C$13="Yes",($C$12+Table1[[#This Row],[Interest Paid]]),IF($C$11*E4469&gt;10,IF($C$13="No",$C$11*E4469,($C$11*E4469)+$C$12),10)))</f>
        <v/>
      </c>
      <c r="C4470" s="1" t="str">
        <f t="shared" si="345"/>
        <v/>
      </c>
      <c r="D4470" s="1" t="str">
        <f t="shared" si="346"/>
        <v/>
      </c>
      <c r="E4470" s="1" t="str">
        <f t="shared" si="347"/>
        <v/>
      </c>
    </row>
    <row r="4471" spans="1:5" x14ac:dyDescent="0.25">
      <c r="A4471" s="7" t="str">
        <f t="shared" si="344"/>
        <v/>
      </c>
      <c r="B4471" s="1" t="str">
        <f>IF(A4471="","",IF($C$13="Yes",($C$12+Table1[[#This Row],[Interest Paid]]),IF($C$11*E4470&gt;10,IF($C$13="No",$C$11*E4470,($C$11*E4470)+$C$12),10)))</f>
        <v/>
      </c>
      <c r="C4471" s="1" t="str">
        <f t="shared" si="345"/>
        <v/>
      </c>
      <c r="D4471" s="1" t="str">
        <f t="shared" si="346"/>
        <v/>
      </c>
      <c r="E4471" s="1" t="str">
        <f t="shared" si="347"/>
        <v/>
      </c>
    </row>
    <row r="4472" spans="1:5" x14ac:dyDescent="0.25">
      <c r="A4472" s="7" t="str">
        <f t="shared" si="344"/>
        <v/>
      </c>
      <c r="B4472" s="1" t="str">
        <f>IF(A4472="","",IF($C$13="Yes",($C$12+Table1[[#This Row],[Interest Paid]]),IF($C$11*E4471&gt;10,IF($C$13="No",$C$11*E4471,($C$11*E4471)+$C$12),10)))</f>
        <v/>
      </c>
      <c r="C4472" s="1" t="str">
        <f t="shared" si="345"/>
        <v/>
      </c>
      <c r="D4472" s="1" t="str">
        <f t="shared" si="346"/>
        <v/>
      </c>
      <c r="E4472" s="1" t="str">
        <f t="shared" si="347"/>
        <v/>
      </c>
    </row>
    <row r="4473" spans="1:5" x14ac:dyDescent="0.25">
      <c r="A4473" s="7" t="str">
        <f t="shared" si="344"/>
        <v/>
      </c>
      <c r="B4473" s="1" t="str">
        <f>IF(A4473="","",IF($C$13="Yes",($C$12+Table1[[#This Row],[Interest Paid]]),IF($C$11*E4472&gt;10,IF($C$13="No",$C$11*E4472,($C$11*E4472)+$C$12),10)))</f>
        <v/>
      </c>
      <c r="C4473" s="1" t="str">
        <f t="shared" si="345"/>
        <v/>
      </c>
      <c r="D4473" s="1" t="str">
        <f t="shared" si="346"/>
        <v/>
      </c>
      <c r="E4473" s="1" t="str">
        <f t="shared" si="347"/>
        <v/>
      </c>
    </row>
    <row r="4474" spans="1:5" x14ac:dyDescent="0.25">
      <c r="A4474" s="7" t="str">
        <f t="shared" si="344"/>
        <v/>
      </c>
      <c r="B4474" s="1" t="str">
        <f>IF(A4474="","",IF($C$13="Yes",($C$12+Table1[[#This Row],[Interest Paid]]),IF($C$11*E4473&gt;10,IF($C$13="No",$C$11*E4473,($C$11*E4473)+$C$12),10)))</f>
        <v/>
      </c>
      <c r="C4474" s="1" t="str">
        <f t="shared" si="345"/>
        <v/>
      </c>
      <c r="D4474" s="1" t="str">
        <f t="shared" si="346"/>
        <v/>
      </c>
      <c r="E4474" s="1" t="str">
        <f t="shared" si="347"/>
        <v/>
      </c>
    </row>
    <row r="4475" spans="1:5" x14ac:dyDescent="0.25">
      <c r="A4475" s="7" t="str">
        <f t="shared" si="344"/>
        <v/>
      </c>
      <c r="B4475" s="1" t="str">
        <f>IF(A4475="","",IF($C$13="Yes",($C$12+Table1[[#This Row],[Interest Paid]]),IF($C$11*E4474&gt;10,IF($C$13="No",$C$11*E4474,($C$11*E4474)+$C$12),10)))</f>
        <v/>
      </c>
      <c r="C4475" s="1" t="str">
        <f t="shared" si="345"/>
        <v/>
      </c>
      <c r="D4475" s="1" t="str">
        <f t="shared" si="346"/>
        <v/>
      </c>
      <c r="E4475" s="1" t="str">
        <f t="shared" si="347"/>
        <v/>
      </c>
    </row>
    <row r="4476" spans="1:5" x14ac:dyDescent="0.25">
      <c r="A4476" s="7" t="str">
        <f t="shared" si="344"/>
        <v/>
      </c>
      <c r="B4476" s="1" t="str">
        <f>IF(A4476="","",IF($C$13="Yes",($C$12+Table1[[#This Row],[Interest Paid]]),IF($C$11*E4475&gt;10,IF($C$13="No",$C$11*E4475,($C$11*E4475)+$C$12),10)))</f>
        <v/>
      </c>
      <c r="C4476" s="1" t="str">
        <f t="shared" si="345"/>
        <v/>
      </c>
      <c r="D4476" s="1" t="str">
        <f t="shared" si="346"/>
        <v/>
      </c>
      <c r="E4476" s="1" t="str">
        <f t="shared" si="347"/>
        <v/>
      </c>
    </row>
    <row r="4477" spans="1:5" x14ac:dyDescent="0.25">
      <c r="A4477" s="7" t="str">
        <f t="shared" si="344"/>
        <v/>
      </c>
      <c r="B4477" s="1" t="str">
        <f>IF(A4477="","",IF($C$13="Yes",($C$12+Table1[[#This Row],[Interest Paid]]),IF($C$11*E4476&gt;10,IF($C$13="No",$C$11*E4476,($C$11*E4476)+$C$12),10)))</f>
        <v/>
      </c>
      <c r="C4477" s="1" t="str">
        <f t="shared" si="345"/>
        <v/>
      </c>
      <c r="D4477" s="1" t="str">
        <f t="shared" si="346"/>
        <v/>
      </c>
      <c r="E4477" s="1" t="str">
        <f t="shared" si="347"/>
        <v/>
      </c>
    </row>
    <row r="4478" spans="1:5" x14ac:dyDescent="0.25">
      <c r="A4478" s="7" t="str">
        <f t="shared" si="344"/>
        <v/>
      </c>
      <c r="B4478" s="1" t="str">
        <f>IF(A4478="","",IF($C$13="Yes",($C$12+Table1[[#This Row],[Interest Paid]]),IF($C$11*E4477&gt;10,IF($C$13="No",$C$11*E4477,($C$11*E4477)+$C$12),10)))</f>
        <v/>
      </c>
      <c r="C4478" s="1" t="str">
        <f t="shared" si="345"/>
        <v/>
      </c>
      <c r="D4478" s="1" t="str">
        <f t="shared" si="346"/>
        <v/>
      </c>
      <c r="E4478" s="1" t="str">
        <f t="shared" si="347"/>
        <v/>
      </c>
    </row>
    <row r="4479" spans="1:5" x14ac:dyDescent="0.25">
      <c r="A4479" s="7" t="str">
        <f t="shared" si="344"/>
        <v/>
      </c>
      <c r="B4479" s="1" t="str">
        <f>IF(A4479="","",IF($C$13="Yes",($C$12+Table1[[#This Row],[Interest Paid]]),IF($C$11*E4478&gt;10,IF($C$13="No",$C$11*E4478,($C$11*E4478)+$C$12),10)))</f>
        <v/>
      </c>
      <c r="C4479" s="1" t="str">
        <f t="shared" si="345"/>
        <v/>
      </c>
      <c r="D4479" s="1" t="str">
        <f t="shared" si="346"/>
        <v/>
      </c>
      <c r="E4479" s="1" t="str">
        <f t="shared" si="347"/>
        <v/>
      </c>
    </row>
    <row r="4480" spans="1:5" x14ac:dyDescent="0.25">
      <c r="A4480" s="7" t="str">
        <f t="shared" si="344"/>
        <v/>
      </c>
      <c r="B4480" s="1" t="str">
        <f>IF(A4480="","",IF($C$13="Yes",($C$12+Table1[[#This Row],[Interest Paid]]),IF($C$11*E4479&gt;10,IF($C$13="No",$C$11*E4479,($C$11*E4479)+$C$12),10)))</f>
        <v/>
      </c>
      <c r="C4480" s="1" t="str">
        <f t="shared" si="345"/>
        <v/>
      </c>
      <c r="D4480" s="1" t="str">
        <f t="shared" si="346"/>
        <v/>
      </c>
      <c r="E4480" s="1" t="str">
        <f t="shared" si="347"/>
        <v/>
      </c>
    </row>
    <row r="4481" spans="1:5" x14ac:dyDescent="0.25">
      <c r="A4481" s="7" t="str">
        <f t="shared" si="344"/>
        <v/>
      </c>
      <c r="B4481" s="1" t="str">
        <f>IF(A4481="","",IF($C$13="Yes",($C$12+Table1[[#This Row],[Interest Paid]]),IF($C$11*E4480&gt;10,IF($C$13="No",$C$11*E4480,($C$11*E4480)+$C$12),10)))</f>
        <v/>
      </c>
      <c r="C4481" s="1" t="str">
        <f t="shared" si="345"/>
        <v/>
      </c>
      <c r="D4481" s="1" t="str">
        <f t="shared" si="346"/>
        <v/>
      </c>
      <c r="E4481" s="1" t="str">
        <f t="shared" si="347"/>
        <v/>
      </c>
    </row>
    <row r="4482" spans="1:5" x14ac:dyDescent="0.25">
      <c r="A4482" s="7" t="str">
        <f t="shared" si="344"/>
        <v/>
      </c>
      <c r="B4482" s="1" t="str">
        <f>IF(A4482="","",IF($C$13="Yes",($C$12+Table1[[#This Row],[Interest Paid]]),IF($C$11*E4481&gt;10,IF($C$13="No",$C$11*E4481,($C$11*E4481)+$C$12),10)))</f>
        <v/>
      </c>
      <c r="C4482" s="1" t="str">
        <f t="shared" si="345"/>
        <v/>
      </c>
      <c r="D4482" s="1" t="str">
        <f t="shared" si="346"/>
        <v/>
      </c>
      <c r="E4482" s="1" t="str">
        <f t="shared" si="347"/>
        <v/>
      </c>
    </row>
    <row r="4483" spans="1:5" x14ac:dyDescent="0.25">
      <c r="A4483" s="7" t="str">
        <f t="shared" si="344"/>
        <v/>
      </c>
      <c r="B4483" s="1" t="str">
        <f>IF(A4483="","",IF($C$13="Yes",($C$12+Table1[[#This Row],[Interest Paid]]),IF($C$11*E4482&gt;10,IF($C$13="No",$C$11*E4482,($C$11*E4482)+$C$12),10)))</f>
        <v/>
      </c>
      <c r="C4483" s="1" t="str">
        <f t="shared" si="345"/>
        <v/>
      </c>
      <c r="D4483" s="1" t="str">
        <f t="shared" si="346"/>
        <v/>
      </c>
      <c r="E4483" s="1" t="str">
        <f t="shared" si="347"/>
        <v/>
      </c>
    </row>
    <row r="4484" spans="1:5" x14ac:dyDescent="0.25">
      <c r="A4484" s="7" t="str">
        <f t="shared" si="344"/>
        <v/>
      </c>
      <c r="B4484" s="1" t="str">
        <f>IF(A4484="","",IF($C$13="Yes",($C$12+Table1[[#This Row],[Interest Paid]]),IF($C$11*E4483&gt;10,IF($C$13="No",$C$11*E4483,($C$11*E4483)+$C$12),10)))</f>
        <v/>
      </c>
      <c r="C4484" s="1" t="str">
        <f t="shared" si="345"/>
        <v/>
      </c>
      <c r="D4484" s="1" t="str">
        <f t="shared" si="346"/>
        <v/>
      </c>
      <c r="E4484" s="1" t="str">
        <f t="shared" si="347"/>
        <v/>
      </c>
    </row>
    <row r="4485" spans="1:5" x14ac:dyDescent="0.25">
      <c r="A4485" s="7" t="str">
        <f t="shared" si="344"/>
        <v/>
      </c>
      <c r="B4485" s="1" t="str">
        <f>IF(A4485="","",IF($C$13="Yes",($C$12+Table1[[#This Row],[Interest Paid]]),IF($C$11*E4484&gt;10,IF($C$13="No",$C$11*E4484,($C$11*E4484)+$C$12),10)))</f>
        <v/>
      </c>
      <c r="C4485" s="1" t="str">
        <f t="shared" si="345"/>
        <v/>
      </c>
      <c r="D4485" s="1" t="str">
        <f t="shared" si="346"/>
        <v/>
      </c>
      <c r="E4485" s="1" t="str">
        <f t="shared" si="347"/>
        <v/>
      </c>
    </row>
    <row r="4486" spans="1:5" x14ac:dyDescent="0.25">
      <c r="A4486" s="7" t="str">
        <f t="shared" si="344"/>
        <v/>
      </c>
      <c r="B4486" s="1" t="str">
        <f>IF(A4486="","",IF($C$13="Yes",($C$12+Table1[[#This Row],[Interest Paid]]),IF($C$11*E4485&gt;10,IF($C$13="No",$C$11*E4485,($C$11*E4485)+$C$12),10)))</f>
        <v/>
      </c>
      <c r="C4486" s="1" t="str">
        <f t="shared" si="345"/>
        <v/>
      </c>
      <c r="D4486" s="1" t="str">
        <f t="shared" si="346"/>
        <v/>
      </c>
      <c r="E4486" s="1" t="str">
        <f t="shared" si="347"/>
        <v/>
      </c>
    </row>
    <row r="4487" spans="1:5" x14ac:dyDescent="0.25">
      <c r="A4487" s="7" t="str">
        <f t="shared" si="344"/>
        <v/>
      </c>
      <c r="B4487" s="1" t="str">
        <f>IF(A4487="","",IF($C$13="Yes",($C$12+Table1[[#This Row],[Interest Paid]]),IF($C$11*E4486&gt;10,IF($C$13="No",$C$11*E4486,($C$11*E4486)+$C$12),10)))</f>
        <v/>
      </c>
      <c r="C4487" s="1" t="str">
        <f t="shared" si="345"/>
        <v/>
      </c>
      <c r="D4487" s="1" t="str">
        <f t="shared" si="346"/>
        <v/>
      </c>
      <c r="E4487" s="1" t="str">
        <f t="shared" si="347"/>
        <v/>
      </c>
    </row>
    <row r="4488" spans="1:5" x14ac:dyDescent="0.25">
      <c r="A4488" s="7" t="str">
        <f t="shared" si="344"/>
        <v/>
      </c>
      <c r="B4488" s="1" t="str">
        <f>IF(A4488="","",IF($C$13="Yes",($C$12+Table1[[#This Row],[Interest Paid]]),IF($C$11*E4487&gt;10,IF($C$13="No",$C$11*E4487,($C$11*E4487)+$C$12),10)))</f>
        <v/>
      </c>
      <c r="C4488" s="1" t="str">
        <f t="shared" si="345"/>
        <v/>
      </c>
      <c r="D4488" s="1" t="str">
        <f t="shared" si="346"/>
        <v/>
      </c>
      <c r="E4488" s="1" t="str">
        <f t="shared" si="347"/>
        <v/>
      </c>
    </row>
    <row r="4489" spans="1:5" x14ac:dyDescent="0.25">
      <c r="A4489" s="7" t="str">
        <f t="shared" si="344"/>
        <v/>
      </c>
      <c r="B4489" s="1" t="str">
        <f>IF(A4489="","",IF($C$13="Yes",($C$12+Table1[[#This Row],[Interest Paid]]),IF($C$11*E4488&gt;10,IF($C$13="No",$C$11*E4488,($C$11*E4488)+$C$12),10)))</f>
        <v/>
      </c>
      <c r="C4489" s="1" t="str">
        <f t="shared" si="345"/>
        <v/>
      </c>
      <c r="D4489" s="1" t="str">
        <f t="shared" si="346"/>
        <v/>
      </c>
      <c r="E4489" s="1" t="str">
        <f t="shared" si="347"/>
        <v/>
      </c>
    </row>
    <row r="4490" spans="1:5" x14ac:dyDescent="0.25">
      <c r="A4490" s="7" t="str">
        <f t="shared" si="344"/>
        <v/>
      </c>
      <c r="B4490" s="1" t="str">
        <f>IF(A4490="","",IF($C$13="Yes",($C$12+Table1[[#This Row],[Interest Paid]]),IF($C$11*E4489&gt;10,IF($C$13="No",$C$11*E4489,($C$11*E4489)+$C$12),10)))</f>
        <v/>
      </c>
      <c r="C4490" s="1" t="str">
        <f t="shared" si="345"/>
        <v/>
      </c>
      <c r="D4490" s="1" t="str">
        <f t="shared" si="346"/>
        <v/>
      </c>
      <c r="E4490" s="1" t="str">
        <f t="shared" si="347"/>
        <v/>
      </c>
    </row>
    <row r="4491" spans="1:5" x14ac:dyDescent="0.25">
      <c r="A4491" s="7" t="str">
        <f t="shared" si="344"/>
        <v/>
      </c>
      <c r="B4491" s="1" t="str">
        <f>IF(A4491="","",IF($C$13="Yes",($C$12+Table1[[#This Row],[Interest Paid]]),IF($C$11*E4490&gt;10,IF($C$13="No",$C$11*E4490,($C$11*E4490)+$C$12),10)))</f>
        <v/>
      </c>
      <c r="C4491" s="1" t="str">
        <f t="shared" si="345"/>
        <v/>
      </c>
      <c r="D4491" s="1" t="str">
        <f t="shared" si="346"/>
        <v/>
      </c>
      <c r="E4491" s="1" t="str">
        <f t="shared" si="347"/>
        <v/>
      </c>
    </row>
    <row r="4492" spans="1:5" x14ac:dyDescent="0.25">
      <c r="A4492" s="7" t="str">
        <f t="shared" si="344"/>
        <v/>
      </c>
      <c r="B4492" s="1" t="str">
        <f>IF(A4492="","",IF($C$13="Yes",($C$12+Table1[[#This Row],[Interest Paid]]),IF($C$11*E4491&gt;10,IF($C$13="No",$C$11*E4491,($C$11*E4491)+$C$12),10)))</f>
        <v/>
      </c>
      <c r="C4492" s="1" t="str">
        <f t="shared" si="345"/>
        <v/>
      </c>
      <c r="D4492" s="1" t="str">
        <f t="shared" si="346"/>
        <v/>
      </c>
      <c r="E4492" s="1" t="str">
        <f t="shared" si="347"/>
        <v/>
      </c>
    </row>
    <row r="4493" spans="1:5" x14ac:dyDescent="0.25">
      <c r="A4493" s="7" t="str">
        <f t="shared" si="344"/>
        <v/>
      </c>
      <c r="B4493" s="1" t="str">
        <f>IF(A4493="","",IF($C$13="Yes",($C$12+Table1[[#This Row],[Interest Paid]]),IF($C$11*E4492&gt;10,IF($C$13="No",$C$11*E4492,($C$11*E4492)+$C$12),10)))</f>
        <v/>
      </c>
      <c r="C4493" s="1" t="str">
        <f t="shared" si="345"/>
        <v/>
      </c>
      <c r="D4493" s="1" t="str">
        <f t="shared" si="346"/>
        <v/>
      </c>
      <c r="E4493" s="1" t="str">
        <f t="shared" si="347"/>
        <v/>
      </c>
    </row>
    <row r="4494" spans="1:5" x14ac:dyDescent="0.25">
      <c r="A4494" s="7" t="str">
        <f t="shared" si="344"/>
        <v/>
      </c>
      <c r="B4494" s="1" t="str">
        <f>IF(A4494="","",IF($C$13="Yes",($C$12+Table1[[#This Row],[Interest Paid]]),IF($C$11*E4493&gt;10,IF($C$13="No",$C$11*E4493,($C$11*E4493)+$C$12),10)))</f>
        <v/>
      </c>
      <c r="C4494" s="1" t="str">
        <f t="shared" si="345"/>
        <v/>
      </c>
      <c r="D4494" s="1" t="str">
        <f t="shared" si="346"/>
        <v/>
      </c>
      <c r="E4494" s="1" t="str">
        <f t="shared" si="347"/>
        <v/>
      </c>
    </row>
    <row r="4495" spans="1:5" x14ac:dyDescent="0.25">
      <c r="A4495" s="7" t="str">
        <f t="shared" si="344"/>
        <v/>
      </c>
      <c r="B4495" s="1" t="str">
        <f>IF(A4495="","",IF($C$13="Yes",($C$12+Table1[[#This Row],[Interest Paid]]),IF($C$11*E4494&gt;10,IF($C$13="No",$C$11*E4494,($C$11*E4494)+$C$12),10)))</f>
        <v/>
      </c>
      <c r="C4495" s="1" t="str">
        <f t="shared" si="345"/>
        <v/>
      </c>
      <c r="D4495" s="1" t="str">
        <f t="shared" si="346"/>
        <v/>
      </c>
      <c r="E4495" s="1" t="str">
        <f t="shared" si="347"/>
        <v/>
      </c>
    </row>
    <row r="4496" spans="1:5" x14ac:dyDescent="0.25">
      <c r="A4496" s="7" t="str">
        <f t="shared" si="344"/>
        <v/>
      </c>
      <c r="B4496" s="1" t="str">
        <f>IF(A4496="","",IF($C$13="Yes",($C$12+Table1[[#This Row],[Interest Paid]]),IF($C$11*E4495&gt;10,IF($C$13="No",$C$11*E4495,($C$11*E4495)+$C$12),10)))</f>
        <v/>
      </c>
      <c r="C4496" s="1" t="str">
        <f t="shared" si="345"/>
        <v/>
      </c>
      <c r="D4496" s="1" t="str">
        <f t="shared" si="346"/>
        <v/>
      </c>
      <c r="E4496" s="1" t="str">
        <f t="shared" si="347"/>
        <v/>
      </c>
    </row>
    <row r="4497" spans="1:5" x14ac:dyDescent="0.25">
      <c r="A4497" s="7" t="str">
        <f t="shared" si="344"/>
        <v/>
      </c>
      <c r="B4497" s="1" t="str">
        <f>IF(A4497="","",IF($C$13="Yes",($C$12+Table1[[#This Row],[Interest Paid]]),IF($C$11*E4496&gt;10,IF($C$13="No",$C$11*E4496,($C$11*E4496)+$C$12),10)))</f>
        <v/>
      </c>
      <c r="C4497" s="1" t="str">
        <f t="shared" si="345"/>
        <v/>
      </c>
      <c r="D4497" s="1" t="str">
        <f t="shared" si="346"/>
        <v/>
      </c>
      <c r="E4497" s="1" t="str">
        <f t="shared" si="347"/>
        <v/>
      </c>
    </row>
    <row r="4498" spans="1:5" x14ac:dyDescent="0.25">
      <c r="A4498" s="7" t="str">
        <f t="shared" si="344"/>
        <v/>
      </c>
      <c r="B4498" s="1" t="str">
        <f>IF(A4498="","",IF($C$13="Yes",($C$12+Table1[[#This Row],[Interest Paid]]),IF($C$11*E4497&gt;10,IF($C$13="No",$C$11*E4497,($C$11*E4497)+$C$12),10)))</f>
        <v/>
      </c>
      <c r="C4498" s="1" t="str">
        <f t="shared" si="345"/>
        <v/>
      </c>
      <c r="D4498" s="1" t="str">
        <f t="shared" si="346"/>
        <v/>
      </c>
      <c r="E4498" s="1" t="str">
        <f t="shared" si="347"/>
        <v/>
      </c>
    </row>
    <row r="4499" spans="1:5" x14ac:dyDescent="0.25">
      <c r="A4499" s="7" t="str">
        <f t="shared" si="344"/>
        <v/>
      </c>
      <c r="B4499" s="1" t="str">
        <f>IF(A4499="","",IF($C$13="Yes",($C$12+Table1[[#This Row],[Interest Paid]]),IF($C$11*E4498&gt;10,IF($C$13="No",$C$11*E4498,($C$11*E4498)+$C$12),10)))</f>
        <v/>
      </c>
      <c r="C4499" s="1" t="str">
        <f t="shared" si="345"/>
        <v/>
      </c>
      <c r="D4499" s="1" t="str">
        <f t="shared" si="346"/>
        <v/>
      </c>
      <c r="E4499" s="1" t="str">
        <f t="shared" si="347"/>
        <v/>
      </c>
    </row>
    <row r="4500" spans="1:5" x14ac:dyDescent="0.25">
      <c r="A4500" s="7" t="str">
        <f t="shared" si="344"/>
        <v/>
      </c>
      <c r="B4500" s="1" t="str">
        <f>IF(A4500="","",IF($C$13="Yes",($C$12+Table1[[#This Row],[Interest Paid]]),IF($C$11*E4499&gt;10,IF($C$13="No",$C$11*E4499,($C$11*E4499)+$C$12),10)))</f>
        <v/>
      </c>
      <c r="C4500" s="1" t="str">
        <f t="shared" si="345"/>
        <v/>
      </c>
      <c r="D4500" s="1" t="str">
        <f t="shared" si="346"/>
        <v/>
      </c>
      <c r="E4500" s="1" t="str">
        <f t="shared" si="347"/>
        <v/>
      </c>
    </row>
    <row r="4501" spans="1:5" x14ac:dyDescent="0.25">
      <c r="A4501" s="7" t="str">
        <f t="shared" si="344"/>
        <v/>
      </c>
      <c r="B4501" s="1" t="str">
        <f>IF(A4501="","",IF($C$13="Yes",($C$12+Table1[[#This Row],[Interest Paid]]),IF($C$11*E4500&gt;10,IF($C$13="No",$C$11*E4500,($C$11*E4500)+$C$12),10)))</f>
        <v/>
      </c>
      <c r="C4501" s="1" t="str">
        <f t="shared" si="345"/>
        <v/>
      </c>
      <c r="D4501" s="1" t="str">
        <f t="shared" si="346"/>
        <v/>
      </c>
      <c r="E4501" s="1" t="str">
        <f t="shared" si="347"/>
        <v/>
      </c>
    </row>
    <row r="4502" spans="1:5" x14ac:dyDescent="0.25">
      <c r="A4502" s="7" t="str">
        <f t="shared" si="344"/>
        <v/>
      </c>
      <c r="B4502" s="1" t="str">
        <f>IF(A4502="","",IF($C$13="Yes",($C$12+Table1[[#This Row],[Interest Paid]]),IF($C$11*E4501&gt;10,IF($C$13="No",$C$11*E4501,($C$11*E4501)+$C$12),10)))</f>
        <v/>
      </c>
      <c r="C4502" s="1" t="str">
        <f t="shared" si="345"/>
        <v/>
      </c>
      <c r="D4502" s="1" t="str">
        <f t="shared" si="346"/>
        <v/>
      </c>
      <c r="E4502" s="1" t="str">
        <f t="shared" si="347"/>
        <v/>
      </c>
    </row>
    <row r="4503" spans="1:5" x14ac:dyDescent="0.25">
      <c r="A4503" s="7" t="str">
        <f t="shared" si="344"/>
        <v/>
      </c>
      <c r="B4503" s="1" t="str">
        <f>IF(A4503="","",IF($C$13="Yes",($C$12+Table1[[#This Row],[Interest Paid]]),IF($C$11*E4502&gt;10,IF($C$13="No",$C$11*E4502,($C$11*E4502)+$C$12),10)))</f>
        <v/>
      </c>
      <c r="C4503" s="1" t="str">
        <f t="shared" si="345"/>
        <v/>
      </c>
      <c r="D4503" s="1" t="str">
        <f t="shared" si="346"/>
        <v/>
      </c>
      <c r="E4503" s="1" t="str">
        <f t="shared" si="347"/>
        <v/>
      </c>
    </row>
    <row r="4504" spans="1:5" x14ac:dyDescent="0.25">
      <c r="A4504" s="7" t="str">
        <f t="shared" si="344"/>
        <v/>
      </c>
      <c r="B4504" s="1" t="str">
        <f>IF(A4504="","",IF($C$13="Yes",($C$12+Table1[[#This Row],[Interest Paid]]),IF($C$11*E4503&gt;10,IF($C$13="No",$C$11*E4503,($C$11*E4503)+$C$12),10)))</f>
        <v/>
      </c>
      <c r="C4504" s="1" t="str">
        <f t="shared" si="345"/>
        <v/>
      </c>
      <c r="D4504" s="1" t="str">
        <f t="shared" si="346"/>
        <v/>
      </c>
      <c r="E4504" s="1" t="str">
        <f t="shared" si="347"/>
        <v/>
      </c>
    </row>
    <row r="4505" spans="1:5" x14ac:dyDescent="0.25">
      <c r="A4505" s="7" t="str">
        <f t="shared" si="344"/>
        <v/>
      </c>
      <c r="B4505" s="1" t="str">
        <f>IF(A4505="","",IF($C$13="Yes",($C$12+Table1[[#This Row],[Interest Paid]]),IF($C$11*E4504&gt;10,IF($C$13="No",$C$11*E4504,($C$11*E4504)+$C$12),10)))</f>
        <v/>
      </c>
      <c r="C4505" s="1" t="str">
        <f t="shared" si="345"/>
        <v/>
      </c>
      <c r="D4505" s="1" t="str">
        <f t="shared" si="346"/>
        <v/>
      </c>
      <c r="E4505" s="1" t="str">
        <f t="shared" si="347"/>
        <v/>
      </c>
    </row>
    <row r="4506" spans="1:5" x14ac:dyDescent="0.25">
      <c r="A4506" s="7" t="str">
        <f t="shared" si="344"/>
        <v/>
      </c>
      <c r="B4506" s="1" t="str">
        <f>IF(A4506="","",IF($C$13="Yes",($C$12+Table1[[#This Row],[Interest Paid]]),IF($C$11*E4505&gt;10,IF($C$13="No",$C$11*E4505,($C$11*E4505)+$C$12),10)))</f>
        <v/>
      </c>
      <c r="C4506" s="1" t="str">
        <f t="shared" si="345"/>
        <v/>
      </c>
      <c r="D4506" s="1" t="str">
        <f t="shared" si="346"/>
        <v/>
      </c>
      <c r="E4506" s="1" t="str">
        <f t="shared" si="347"/>
        <v/>
      </c>
    </row>
    <row r="4507" spans="1:5" x14ac:dyDescent="0.25">
      <c r="A4507" s="7" t="str">
        <f t="shared" si="344"/>
        <v/>
      </c>
      <c r="B4507" s="1" t="str">
        <f>IF(A4507="","",IF($C$13="Yes",($C$12+Table1[[#This Row],[Interest Paid]]),IF($C$11*E4506&gt;10,IF($C$13="No",$C$11*E4506,($C$11*E4506)+$C$12),10)))</f>
        <v/>
      </c>
      <c r="C4507" s="1" t="str">
        <f t="shared" si="345"/>
        <v/>
      </c>
      <c r="D4507" s="1" t="str">
        <f t="shared" si="346"/>
        <v/>
      </c>
      <c r="E4507" s="1" t="str">
        <f t="shared" si="347"/>
        <v/>
      </c>
    </row>
    <row r="4508" spans="1:5" x14ac:dyDescent="0.25">
      <c r="A4508" s="7" t="str">
        <f t="shared" si="344"/>
        <v/>
      </c>
      <c r="B4508" s="1" t="str">
        <f>IF(A4508="","",IF($C$13="Yes",($C$12+Table1[[#This Row],[Interest Paid]]),IF($C$11*E4507&gt;10,IF($C$13="No",$C$11*E4507,($C$11*E4507)+$C$12),10)))</f>
        <v/>
      </c>
      <c r="C4508" s="1" t="str">
        <f t="shared" si="345"/>
        <v/>
      </c>
      <c r="D4508" s="1" t="str">
        <f t="shared" si="346"/>
        <v/>
      </c>
      <c r="E4508" s="1" t="str">
        <f t="shared" si="347"/>
        <v/>
      </c>
    </row>
    <row r="4509" spans="1:5" x14ac:dyDescent="0.25">
      <c r="A4509" s="7" t="str">
        <f t="shared" si="344"/>
        <v/>
      </c>
      <c r="B4509" s="1" t="str">
        <f>IF(A4509="","",IF($C$13="Yes",($C$12+Table1[[#This Row],[Interest Paid]]),IF($C$11*E4508&gt;10,IF($C$13="No",$C$11*E4508,($C$11*E4508)+$C$12),10)))</f>
        <v/>
      </c>
      <c r="C4509" s="1" t="str">
        <f t="shared" si="345"/>
        <v/>
      </c>
      <c r="D4509" s="1" t="str">
        <f t="shared" si="346"/>
        <v/>
      </c>
      <c r="E4509" s="1" t="str">
        <f t="shared" si="347"/>
        <v/>
      </c>
    </row>
    <row r="4510" spans="1:5" x14ac:dyDescent="0.25">
      <c r="A4510" s="7" t="str">
        <f t="shared" si="344"/>
        <v/>
      </c>
      <c r="B4510" s="1" t="str">
        <f>IF(A4510="","",IF($C$13="Yes",($C$12+Table1[[#This Row],[Interest Paid]]),IF($C$11*E4509&gt;10,IF($C$13="No",$C$11*E4509,($C$11*E4509)+$C$12),10)))</f>
        <v/>
      </c>
      <c r="C4510" s="1" t="str">
        <f t="shared" si="345"/>
        <v/>
      </c>
      <c r="D4510" s="1" t="str">
        <f t="shared" si="346"/>
        <v/>
      </c>
      <c r="E4510" s="1" t="str">
        <f t="shared" si="347"/>
        <v/>
      </c>
    </row>
    <row r="4511" spans="1:5" x14ac:dyDescent="0.25">
      <c r="A4511" s="7" t="str">
        <f t="shared" si="344"/>
        <v/>
      </c>
      <c r="B4511" s="1" t="str">
        <f>IF(A4511="","",IF($C$13="Yes",($C$12+Table1[[#This Row],[Interest Paid]]),IF($C$11*E4510&gt;10,IF($C$13="No",$C$11*E4510,($C$11*E4510)+$C$12),10)))</f>
        <v/>
      </c>
      <c r="C4511" s="1" t="str">
        <f t="shared" si="345"/>
        <v/>
      </c>
      <c r="D4511" s="1" t="str">
        <f t="shared" si="346"/>
        <v/>
      </c>
      <c r="E4511" s="1" t="str">
        <f t="shared" si="347"/>
        <v/>
      </c>
    </row>
    <row r="4512" spans="1:5" x14ac:dyDescent="0.25">
      <c r="A4512" s="7" t="str">
        <f t="shared" si="344"/>
        <v/>
      </c>
      <c r="B4512" s="1" t="str">
        <f>IF(A4512="","",IF($C$13="Yes",($C$12+Table1[[#This Row],[Interest Paid]]),IF($C$11*E4511&gt;10,IF($C$13="No",$C$11*E4511,($C$11*E4511)+$C$12),10)))</f>
        <v/>
      </c>
      <c r="C4512" s="1" t="str">
        <f t="shared" si="345"/>
        <v/>
      </c>
      <c r="D4512" s="1" t="str">
        <f t="shared" si="346"/>
        <v/>
      </c>
      <c r="E4512" s="1" t="str">
        <f t="shared" si="347"/>
        <v/>
      </c>
    </row>
    <row r="4513" spans="1:5" x14ac:dyDescent="0.25">
      <c r="A4513" s="7" t="str">
        <f t="shared" si="344"/>
        <v/>
      </c>
      <c r="B4513" s="1" t="str">
        <f>IF(A4513="","",IF($C$13="Yes",($C$12+Table1[[#This Row],[Interest Paid]]),IF($C$11*E4512&gt;10,IF($C$13="No",$C$11*E4512,($C$11*E4512)+$C$12),10)))</f>
        <v/>
      </c>
      <c r="C4513" s="1" t="str">
        <f t="shared" si="345"/>
        <v/>
      </c>
      <c r="D4513" s="1" t="str">
        <f t="shared" si="346"/>
        <v/>
      </c>
      <c r="E4513" s="1" t="str">
        <f t="shared" si="347"/>
        <v/>
      </c>
    </row>
    <row r="4514" spans="1:5" x14ac:dyDescent="0.25">
      <c r="A4514" s="7" t="str">
        <f t="shared" si="344"/>
        <v/>
      </c>
      <c r="B4514" s="1" t="str">
        <f>IF(A4514="","",IF($C$13="Yes",($C$12+Table1[[#This Row],[Interest Paid]]),IF($C$11*E4513&gt;10,IF($C$13="No",$C$11*E4513,($C$11*E4513)+$C$12),10)))</f>
        <v/>
      </c>
      <c r="C4514" s="1" t="str">
        <f t="shared" si="345"/>
        <v/>
      </c>
      <c r="D4514" s="1" t="str">
        <f t="shared" si="346"/>
        <v/>
      </c>
      <c r="E4514" s="1" t="str">
        <f t="shared" si="347"/>
        <v/>
      </c>
    </row>
    <row r="4515" spans="1:5" x14ac:dyDescent="0.25">
      <c r="A4515" s="7" t="str">
        <f t="shared" ref="A4515:A4531" si="348">IF(A4514="","",IF(E4514&gt;0,A4514+1,""))</f>
        <v/>
      </c>
      <c r="B4515" s="1" t="str">
        <f>IF(A4515="","",IF($C$13="Yes",($C$12+Table1[[#This Row],[Interest Paid]]),IF($C$11*E4514&gt;10,IF($C$13="No",$C$11*E4514,($C$11*E4514)+$C$12),10)))</f>
        <v/>
      </c>
      <c r="C4515" s="1" t="str">
        <f t="shared" ref="C4515:C4531" si="349">IF(A4515="","",($C$10/12)*E4514)</f>
        <v/>
      </c>
      <c r="D4515" s="1" t="str">
        <f t="shared" ref="D4515:D4531" si="350">IF(A4515="","",B4515-C4515)</f>
        <v/>
      </c>
      <c r="E4515" s="1" t="str">
        <f t="shared" ref="E4515:E4531" si="351">IF(A4515="","",E4514-D4515)</f>
        <v/>
      </c>
    </row>
    <row r="4516" spans="1:5" x14ac:dyDescent="0.25">
      <c r="A4516" s="7" t="str">
        <f t="shared" si="348"/>
        <v/>
      </c>
      <c r="B4516" s="1" t="str">
        <f>IF(A4516="","",IF($C$13="Yes",($C$12+Table1[[#This Row],[Interest Paid]]),IF($C$11*E4515&gt;10,IF($C$13="No",$C$11*E4515,($C$11*E4515)+$C$12),10)))</f>
        <v/>
      </c>
      <c r="C4516" s="1" t="str">
        <f t="shared" si="349"/>
        <v/>
      </c>
      <c r="D4516" s="1" t="str">
        <f t="shared" si="350"/>
        <v/>
      </c>
      <c r="E4516" s="1" t="str">
        <f t="shared" si="351"/>
        <v/>
      </c>
    </row>
    <row r="4517" spans="1:5" x14ac:dyDescent="0.25">
      <c r="A4517" s="7" t="str">
        <f t="shared" si="348"/>
        <v/>
      </c>
      <c r="B4517" s="1" t="str">
        <f>IF(A4517="","",IF($C$13="Yes",($C$12+Table1[[#This Row],[Interest Paid]]),IF($C$11*E4516&gt;10,IF($C$13="No",$C$11*E4516,($C$11*E4516)+$C$12),10)))</f>
        <v/>
      </c>
      <c r="C4517" s="1" t="str">
        <f t="shared" si="349"/>
        <v/>
      </c>
      <c r="D4517" s="1" t="str">
        <f t="shared" si="350"/>
        <v/>
      </c>
      <c r="E4517" s="1" t="str">
        <f t="shared" si="351"/>
        <v/>
      </c>
    </row>
    <row r="4518" spans="1:5" x14ac:dyDescent="0.25">
      <c r="A4518" s="7" t="str">
        <f t="shared" si="348"/>
        <v/>
      </c>
      <c r="B4518" s="1" t="str">
        <f>IF(A4518="","",IF($C$13="Yes",($C$12+Table1[[#This Row],[Interest Paid]]),IF($C$11*E4517&gt;10,IF($C$13="No",$C$11*E4517,($C$11*E4517)+$C$12),10)))</f>
        <v/>
      </c>
      <c r="C4518" s="1" t="str">
        <f t="shared" si="349"/>
        <v/>
      </c>
      <c r="D4518" s="1" t="str">
        <f t="shared" si="350"/>
        <v/>
      </c>
      <c r="E4518" s="1" t="str">
        <f t="shared" si="351"/>
        <v/>
      </c>
    </row>
    <row r="4519" spans="1:5" x14ac:dyDescent="0.25">
      <c r="A4519" s="7" t="str">
        <f t="shared" si="348"/>
        <v/>
      </c>
      <c r="B4519" s="1" t="str">
        <f>IF(A4519="","",IF($C$13="Yes",($C$12+Table1[[#This Row],[Interest Paid]]),IF($C$11*E4518&gt;10,IF($C$13="No",$C$11*E4518,($C$11*E4518)+$C$12),10)))</f>
        <v/>
      </c>
      <c r="C4519" s="1" t="str">
        <f t="shared" si="349"/>
        <v/>
      </c>
      <c r="D4519" s="1" t="str">
        <f t="shared" si="350"/>
        <v/>
      </c>
      <c r="E4519" s="1" t="str">
        <f t="shared" si="351"/>
        <v/>
      </c>
    </row>
    <row r="4520" spans="1:5" x14ac:dyDescent="0.25">
      <c r="A4520" s="7" t="str">
        <f t="shared" si="348"/>
        <v/>
      </c>
      <c r="B4520" s="1" t="str">
        <f>IF(A4520="","",IF($C$13="Yes",($C$12+Table1[[#This Row],[Interest Paid]]),IF($C$11*E4519&gt;10,IF($C$13="No",$C$11*E4519,($C$11*E4519)+$C$12),10)))</f>
        <v/>
      </c>
      <c r="C4520" s="1" t="str">
        <f t="shared" si="349"/>
        <v/>
      </c>
      <c r="D4520" s="1" t="str">
        <f t="shared" si="350"/>
        <v/>
      </c>
      <c r="E4520" s="1" t="str">
        <f t="shared" si="351"/>
        <v/>
      </c>
    </row>
    <row r="4521" spans="1:5" x14ac:dyDescent="0.25">
      <c r="A4521" s="7" t="str">
        <f t="shared" si="348"/>
        <v/>
      </c>
      <c r="B4521" s="1" t="str">
        <f>IF(A4521="","",IF($C$13="Yes",($C$12+Table1[[#This Row],[Interest Paid]]),IF($C$11*E4520&gt;10,IF($C$13="No",$C$11*E4520,($C$11*E4520)+$C$12),10)))</f>
        <v/>
      </c>
      <c r="C4521" s="1" t="str">
        <f t="shared" si="349"/>
        <v/>
      </c>
      <c r="D4521" s="1" t="str">
        <f t="shared" si="350"/>
        <v/>
      </c>
      <c r="E4521" s="1" t="str">
        <f t="shared" si="351"/>
        <v/>
      </c>
    </row>
    <row r="4522" spans="1:5" x14ac:dyDescent="0.25">
      <c r="A4522" s="7" t="str">
        <f t="shared" si="348"/>
        <v/>
      </c>
      <c r="B4522" s="1" t="str">
        <f>IF(A4522="","",IF($C$13="Yes",($C$12+Table1[[#This Row],[Interest Paid]]),IF($C$11*E4521&gt;10,IF($C$13="No",$C$11*E4521,($C$11*E4521)+$C$12),10)))</f>
        <v/>
      </c>
      <c r="C4522" s="1" t="str">
        <f t="shared" si="349"/>
        <v/>
      </c>
      <c r="D4522" s="1" t="str">
        <f t="shared" si="350"/>
        <v/>
      </c>
      <c r="E4522" s="1" t="str">
        <f t="shared" si="351"/>
        <v/>
      </c>
    </row>
    <row r="4523" spans="1:5" x14ac:dyDescent="0.25">
      <c r="A4523" s="7" t="str">
        <f t="shared" si="348"/>
        <v/>
      </c>
      <c r="B4523" s="1" t="str">
        <f>IF(A4523="","",IF($C$13="Yes",($C$12+Table1[[#This Row],[Interest Paid]]),IF($C$11*E4522&gt;10,IF($C$13="No",$C$11*E4522,($C$11*E4522)+$C$12),10)))</f>
        <v/>
      </c>
      <c r="C4523" s="1" t="str">
        <f t="shared" si="349"/>
        <v/>
      </c>
      <c r="D4523" s="1" t="str">
        <f t="shared" si="350"/>
        <v/>
      </c>
      <c r="E4523" s="1" t="str">
        <f t="shared" si="351"/>
        <v/>
      </c>
    </row>
    <row r="4524" spans="1:5" x14ac:dyDescent="0.25">
      <c r="A4524" s="7" t="str">
        <f t="shared" si="348"/>
        <v/>
      </c>
      <c r="B4524" s="1" t="str">
        <f>IF(A4524="","",IF($C$13="Yes",($C$12+Table1[[#This Row],[Interest Paid]]),IF($C$11*E4523&gt;10,IF($C$13="No",$C$11*E4523,($C$11*E4523)+$C$12),10)))</f>
        <v/>
      </c>
      <c r="C4524" s="1" t="str">
        <f t="shared" si="349"/>
        <v/>
      </c>
      <c r="D4524" s="1" t="str">
        <f t="shared" si="350"/>
        <v/>
      </c>
      <c r="E4524" s="1" t="str">
        <f t="shared" si="351"/>
        <v/>
      </c>
    </row>
    <row r="4525" spans="1:5" x14ac:dyDescent="0.25">
      <c r="A4525" s="7" t="str">
        <f t="shared" si="348"/>
        <v/>
      </c>
      <c r="B4525" s="1" t="str">
        <f>IF(A4525="","",IF($C$13="Yes",($C$12+Table1[[#This Row],[Interest Paid]]),IF($C$11*E4524&gt;10,IF($C$13="No",$C$11*E4524,($C$11*E4524)+$C$12),10)))</f>
        <v/>
      </c>
      <c r="C4525" s="1" t="str">
        <f t="shared" si="349"/>
        <v/>
      </c>
      <c r="D4525" s="1" t="str">
        <f t="shared" si="350"/>
        <v/>
      </c>
      <c r="E4525" s="1" t="str">
        <f t="shared" si="351"/>
        <v/>
      </c>
    </row>
    <row r="4526" spans="1:5" x14ac:dyDescent="0.25">
      <c r="A4526" s="7" t="str">
        <f t="shared" si="348"/>
        <v/>
      </c>
      <c r="B4526" s="1" t="str">
        <f>IF(A4526="","",IF($C$13="Yes",($C$12+Table1[[#This Row],[Interest Paid]]),IF($C$11*E4525&gt;10,IF($C$13="No",$C$11*E4525,($C$11*E4525)+$C$12),10)))</f>
        <v/>
      </c>
      <c r="C4526" s="1" t="str">
        <f t="shared" si="349"/>
        <v/>
      </c>
      <c r="D4526" s="1" t="str">
        <f t="shared" si="350"/>
        <v/>
      </c>
      <c r="E4526" s="1" t="str">
        <f t="shared" si="351"/>
        <v/>
      </c>
    </row>
    <row r="4527" spans="1:5" x14ac:dyDescent="0.25">
      <c r="A4527" s="7" t="str">
        <f t="shared" si="348"/>
        <v/>
      </c>
      <c r="B4527" s="1" t="str">
        <f>IF(A4527="","",IF($C$13="Yes",($C$12+Table1[[#This Row],[Interest Paid]]),IF($C$11*E4526&gt;10,IF($C$13="No",$C$11*E4526,($C$11*E4526)+$C$12),10)))</f>
        <v/>
      </c>
      <c r="C4527" s="1" t="str">
        <f t="shared" si="349"/>
        <v/>
      </c>
      <c r="D4527" s="1" t="str">
        <f t="shared" si="350"/>
        <v/>
      </c>
      <c r="E4527" s="1" t="str">
        <f t="shared" si="351"/>
        <v/>
      </c>
    </row>
    <row r="4528" spans="1:5" x14ac:dyDescent="0.25">
      <c r="A4528" s="7" t="str">
        <f t="shared" si="348"/>
        <v/>
      </c>
      <c r="B4528" s="1" t="str">
        <f>IF(A4528="","",IF($C$13="Yes",($C$12+Table1[[#This Row],[Interest Paid]]),IF($C$11*E4527&gt;10,IF($C$13="No",$C$11*E4527,($C$11*E4527)+$C$12),10)))</f>
        <v/>
      </c>
      <c r="C4528" s="1" t="str">
        <f t="shared" si="349"/>
        <v/>
      </c>
      <c r="D4528" s="1" t="str">
        <f t="shared" si="350"/>
        <v/>
      </c>
      <c r="E4528" s="1" t="str">
        <f t="shared" si="351"/>
        <v/>
      </c>
    </row>
    <row r="4529" spans="1:5" x14ac:dyDescent="0.25">
      <c r="A4529" s="7" t="str">
        <f t="shared" si="348"/>
        <v/>
      </c>
      <c r="B4529" s="1" t="str">
        <f>IF(A4529="","",IF($C$13="Yes",($C$12+Table1[[#This Row],[Interest Paid]]),IF($C$11*E4528&gt;10,IF($C$13="No",$C$11*E4528,($C$11*E4528)+$C$12),10)))</f>
        <v/>
      </c>
      <c r="C4529" s="1" t="str">
        <f t="shared" si="349"/>
        <v/>
      </c>
      <c r="D4529" s="1" t="str">
        <f t="shared" si="350"/>
        <v/>
      </c>
      <c r="E4529" s="1" t="str">
        <f t="shared" si="351"/>
        <v/>
      </c>
    </row>
    <row r="4530" spans="1:5" x14ac:dyDescent="0.25">
      <c r="A4530" s="7" t="str">
        <f t="shared" si="348"/>
        <v/>
      </c>
      <c r="B4530" s="1" t="str">
        <f>IF(A4530="","",IF($C$13="Yes",($C$12+Table1[[#This Row],[Interest Paid]]),IF($C$11*E4529&gt;10,IF($C$13="No",$C$11*E4529,($C$11*E4529)+$C$12),10)))</f>
        <v/>
      </c>
      <c r="C4530" s="1" t="str">
        <f t="shared" si="349"/>
        <v/>
      </c>
      <c r="D4530" s="1" t="str">
        <f t="shared" si="350"/>
        <v/>
      </c>
      <c r="E4530" s="1" t="str">
        <f t="shared" si="351"/>
        <v/>
      </c>
    </row>
    <row r="4531" spans="1:5" x14ac:dyDescent="0.25">
      <c r="A4531" s="7" t="str">
        <f t="shared" si="348"/>
        <v/>
      </c>
      <c r="B4531" s="1" t="str">
        <f>IF(A4531="","",IF($C$13="Yes",($C$12+Table1[[#This Row],[Interest Paid]]),IF($C$11*E4530&gt;10,IF($C$13="No",$C$11*E4530,($C$11*E4530)+$C$12),10)))</f>
        <v/>
      </c>
      <c r="C4531" s="1" t="str">
        <f t="shared" si="349"/>
        <v/>
      </c>
      <c r="D4531" s="1" t="str">
        <f t="shared" si="350"/>
        <v/>
      </c>
      <c r="E4531" s="1" t="str">
        <f t="shared" si="351"/>
        <v/>
      </c>
    </row>
  </sheetData>
  <sheetProtection algorithmName="SHA-512" hashValue="Kk7OqHO8OQR9IuxJsql8rAviGlqIxN8XtBHBgpI6vEuWJoehWmuvFMPzjlAJpBhVzCbt8rpZoMWCzUa+25eLdw==" saltValue="YQ4owCjsfjyIV27JCeWz3w==" spinCount="100000" sheet="1" selectLockedCells="1"/>
  <mergeCells count="16">
    <mergeCell ref="D2:F2"/>
    <mergeCell ref="A6:H6"/>
    <mergeCell ref="D1:G1"/>
    <mergeCell ref="A21:B21"/>
    <mergeCell ref="A13:B13"/>
    <mergeCell ref="A16:D16"/>
    <mergeCell ref="A8:D8"/>
    <mergeCell ref="A20:B20"/>
    <mergeCell ref="A17:B17"/>
    <mergeCell ref="A18:B18"/>
    <mergeCell ref="A19:B19"/>
    <mergeCell ref="A14:B14"/>
    <mergeCell ref="A9:B9"/>
    <mergeCell ref="A10:B10"/>
    <mergeCell ref="A11:B11"/>
    <mergeCell ref="A12:B12"/>
  </mergeCells>
  <dataValidations count="2">
    <dataValidation type="list" allowBlank="1" showInputMessage="1" showErrorMessage="1" sqref="C13" xr:uid="{00000000-0002-0000-0000-000000000000}">
      <formula1>$F$8:$F$9</formula1>
    </dataValidation>
    <dataValidation type="list" allowBlank="1" showInputMessage="1" showErrorMessage="1" sqref="C10" xr:uid="{0B4ED9EE-39C9-43B6-8780-582C99305A44}">
      <formula1>$E$8:$E$16</formula1>
    </dataValidation>
  </dataValidations>
  <pageMargins left="0.7" right="0.7" top="0.75" bottom="0.75" header="0.3" footer="0.3"/>
  <pageSetup orientation="portrait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Acosta</dc:creator>
  <cp:lastModifiedBy>Christian Acosta</cp:lastModifiedBy>
  <dcterms:created xsi:type="dcterms:W3CDTF">2017-08-03T11:40:14Z</dcterms:created>
  <dcterms:modified xsi:type="dcterms:W3CDTF">2017-12-13T20:40:11Z</dcterms:modified>
</cp:coreProperties>
</file>